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0" i="1" l="1"/>
  <c r="H260" i="1"/>
  <c r="I260" i="1"/>
  <c r="J260" i="1"/>
  <c r="L260" i="1"/>
  <c r="F260" i="1"/>
  <c r="G74" i="1" l="1"/>
  <c r="H74" i="1"/>
  <c r="I74" i="1"/>
  <c r="J74" i="1"/>
  <c r="L258" i="1" l="1"/>
  <c r="L250" i="1"/>
  <c r="L259" i="1" s="1"/>
  <c r="L240" i="1"/>
  <c r="L231" i="1"/>
  <c r="L241" i="1" s="1"/>
  <c r="L222" i="1"/>
  <c r="L214" i="1"/>
  <c r="L206" i="1"/>
  <c r="L198" i="1"/>
  <c r="L190" i="1"/>
  <c r="L182" i="1"/>
  <c r="L191" i="1" s="1"/>
  <c r="L174" i="1"/>
  <c r="L166" i="1"/>
  <c r="L175" i="1" s="1"/>
  <c r="L158" i="1"/>
  <c r="L150" i="1"/>
  <c r="L159" i="1" s="1"/>
  <c r="L142" i="1"/>
  <c r="L134" i="1"/>
  <c r="L143" i="1" s="1"/>
  <c r="L125" i="1"/>
  <c r="L117" i="1"/>
  <c r="L126" i="1" s="1"/>
  <c r="L108" i="1"/>
  <c r="L99" i="1"/>
  <c r="L109" i="1" s="1"/>
  <c r="L90" i="1"/>
  <c r="L82" i="1"/>
  <c r="L74" i="1"/>
  <c r="L65" i="1"/>
  <c r="L56" i="1"/>
  <c r="L48" i="1"/>
  <c r="L39" i="1"/>
  <c r="L30" i="1"/>
  <c r="L40" i="1" s="1"/>
  <c r="L22" i="1"/>
  <c r="L14" i="1"/>
  <c r="L23" i="1" s="1"/>
  <c r="L207" i="1" l="1"/>
  <c r="L223" i="1"/>
  <c r="L57" i="1"/>
  <c r="L75" i="1"/>
  <c r="L91" i="1"/>
  <c r="J258" i="1"/>
  <c r="I258" i="1"/>
  <c r="H258" i="1"/>
  <c r="G258" i="1"/>
  <c r="J250" i="1"/>
  <c r="I250" i="1"/>
  <c r="H250" i="1"/>
  <c r="G250" i="1"/>
  <c r="F250" i="1"/>
  <c r="B259" i="1"/>
  <c r="A259" i="1"/>
  <c r="F258" i="1"/>
  <c r="B251" i="1"/>
  <c r="A251" i="1"/>
  <c r="B241" i="1"/>
  <c r="A241" i="1"/>
  <c r="J240" i="1"/>
  <c r="I240" i="1"/>
  <c r="H240" i="1"/>
  <c r="G240" i="1"/>
  <c r="F240" i="1"/>
  <c r="B232" i="1"/>
  <c r="A232" i="1"/>
  <c r="J231" i="1"/>
  <c r="I231" i="1"/>
  <c r="H231" i="1"/>
  <c r="G231" i="1"/>
  <c r="F231" i="1"/>
  <c r="B223" i="1"/>
  <c r="A223" i="1"/>
  <c r="J222" i="1"/>
  <c r="I222" i="1"/>
  <c r="H222" i="1"/>
  <c r="G222" i="1"/>
  <c r="F222" i="1"/>
  <c r="B215" i="1"/>
  <c r="A215" i="1"/>
  <c r="J214" i="1"/>
  <c r="I214" i="1"/>
  <c r="H214" i="1"/>
  <c r="G214" i="1"/>
  <c r="F214" i="1"/>
  <c r="B207" i="1"/>
  <c r="A207" i="1"/>
  <c r="J206" i="1"/>
  <c r="I206" i="1"/>
  <c r="H206" i="1"/>
  <c r="G206" i="1"/>
  <c r="F206" i="1"/>
  <c r="B199" i="1"/>
  <c r="A199" i="1"/>
  <c r="J198" i="1"/>
  <c r="I198" i="1"/>
  <c r="H198" i="1"/>
  <c r="G198" i="1"/>
  <c r="F198" i="1"/>
  <c r="B191" i="1"/>
  <c r="A191" i="1"/>
  <c r="J190" i="1"/>
  <c r="I190" i="1"/>
  <c r="H190" i="1"/>
  <c r="G190" i="1"/>
  <c r="F190" i="1"/>
  <c r="B183" i="1"/>
  <c r="A183" i="1"/>
  <c r="J182" i="1"/>
  <c r="I182" i="1"/>
  <c r="H182" i="1"/>
  <c r="G182" i="1"/>
  <c r="F182" i="1"/>
  <c r="G39" i="1"/>
  <c r="H39" i="1"/>
  <c r="I39" i="1"/>
  <c r="J39" i="1"/>
  <c r="F39" i="1"/>
  <c r="G30" i="1"/>
  <c r="H30" i="1"/>
  <c r="I30" i="1"/>
  <c r="J30" i="1"/>
  <c r="F30" i="1"/>
  <c r="G22" i="1"/>
  <c r="H22" i="1"/>
  <c r="I22" i="1"/>
  <c r="J22" i="1"/>
  <c r="F22" i="1"/>
  <c r="G14" i="1"/>
  <c r="H14" i="1"/>
  <c r="I14" i="1"/>
  <c r="J14" i="1"/>
  <c r="F14" i="1"/>
  <c r="J259" i="1" l="1"/>
  <c r="G223" i="1"/>
  <c r="H223" i="1"/>
  <c r="I223" i="1"/>
  <c r="J223" i="1"/>
  <c r="H191" i="1"/>
  <c r="I191" i="1"/>
  <c r="G207" i="1"/>
  <c r="F259" i="1"/>
  <c r="H207" i="1"/>
  <c r="G259" i="1"/>
  <c r="H259" i="1"/>
  <c r="F191" i="1"/>
  <c r="F223" i="1"/>
  <c r="I259" i="1"/>
  <c r="G191" i="1"/>
  <c r="F207" i="1"/>
  <c r="J207" i="1"/>
  <c r="I207" i="1"/>
  <c r="J191" i="1"/>
  <c r="F241" i="1"/>
  <c r="G241" i="1"/>
  <c r="H241" i="1"/>
  <c r="I241" i="1"/>
  <c r="J241" i="1"/>
  <c r="F134" i="1" l="1"/>
  <c r="A100" i="1" l="1"/>
  <c r="B175" i="1"/>
  <c r="A175" i="1"/>
  <c r="J174" i="1"/>
  <c r="I174" i="1"/>
  <c r="H174" i="1"/>
  <c r="G174" i="1"/>
  <c r="F174" i="1"/>
  <c r="A167" i="1"/>
  <c r="J166" i="1"/>
  <c r="I166" i="1"/>
  <c r="H166" i="1"/>
  <c r="G166" i="1"/>
  <c r="F166" i="1"/>
  <c r="B159" i="1"/>
  <c r="A159" i="1"/>
  <c r="J158" i="1"/>
  <c r="I158" i="1"/>
  <c r="H158" i="1"/>
  <c r="G158" i="1"/>
  <c r="F158" i="1"/>
  <c r="B151" i="1"/>
  <c r="A151" i="1"/>
  <c r="J150" i="1"/>
  <c r="I150" i="1"/>
  <c r="H150" i="1"/>
  <c r="G150" i="1"/>
  <c r="F150" i="1"/>
  <c r="B143" i="1"/>
  <c r="A143" i="1"/>
  <c r="J142" i="1"/>
  <c r="I142" i="1"/>
  <c r="H142" i="1"/>
  <c r="G142" i="1"/>
  <c r="F142" i="1"/>
  <c r="B135" i="1"/>
  <c r="A135" i="1"/>
  <c r="J134" i="1"/>
  <c r="I134" i="1"/>
  <c r="H134" i="1"/>
  <c r="G134" i="1"/>
  <c r="B126" i="1"/>
  <c r="A126" i="1"/>
  <c r="J125" i="1"/>
  <c r="I125" i="1"/>
  <c r="H125" i="1"/>
  <c r="G125" i="1"/>
  <c r="F125" i="1"/>
  <c r="B118" i="1"/>
  <c r="A118" i="1"/>
  <c r="J117" i="1"/>
  <c r="I117" i="1"/>
  <c r="H117" i="1"/>
  <c r="G117" i="1"/>
  <c r="F117" i="1"/>
  <c r="B109" i="1"/>
  <c r="A109" i="1"/>
  <c r="J108" i="1"/>
  <c r="I108" i="1"/>
  <c r="H108" i="1"/>
  <c r="G108" i="1"/>
  <c r="F108" i="1"/>
  <c r="B100" i="1"/>
  <c r="J99" i="1"/>
  <c r="I99" i="1"/>
  <c r="H99" i="1"/>
  <c r="G99" i="1"/>
  <c r="F99" i="1"/>
  <c r="B91" i="1"/>
  <c r="A91" i="1"/>
  <c r="J90" i="1"/>
  <c r="I90" i="1"/>
  <c r="H90" i="1"/>
  <c r="G90" i="1"/>
  <c r="F90" i="1"/>
  <c r="B83" i="1"/>
  <c r="A83" i="1"/>
  <c r="J82" i="1"/>
  <c r="I82" i="1"/>
  <c r="H82" i="1"/>
  <c r="G82" i="1"/>
  <c r="F82" i="1"/>
  <c r="B75" i="1"/>
  <c r="A75" i="1"/>
  <c r="F74" i="1"/>
  <c r="B66" i="1"/>
  <c r="A66" i="1"/>
  <c r="J65" i="1"/>
  <c r="I65" i="1"/>
  <c r="H65" i="1"/>
  <c r="G65" i="1"/>
  <c r="F65" i="1"/>
  <c r="B57" i="1"/>
  <c r="A57" i="1"/>
  <c r="J56" i="1"/>
  <c r="I56" i="1"/>
  <c r="H56" i="1"/>
  <c r="G56" i="1"/>
  <c r="F56" i="1"/>
  <c r="B49" i="1"/>
  <c r="A49" i="1"/>
  <c r="J48" i="1"/>
  <c r="I48" i="1"/>
  <c r="H48" i="1"/>
  <c r="G48" i="1"/>
  <c r="F48" i="1"/>
  <c r="B40" i="1"/>
  <c r="A40" i="1"/>
  <c r="G40" i="1"/>
  <c r="B31" i="1"/>
  <c r="A31" i="1"/>
  <c r="B23" i="1"/>
  <c r="A23" i="1"/>
  <c r="B15" i="1"/>
  <c r="A15" i="1"/>
  <c r="I143" i="1" l="1"/>
  <c r="J143" i="1"/>
  <c r="J126" i="1"/>
  <c r="H175" i="1"/>
  <c r="I57" i="1"/>
  <c r="G109" i="1"/>
  <c r="G126" i="1"/>
  <c r="H126" i="1"/>
  <c r="I40" i="1"/>
  <c r="G91" i="1"/>
  <c r="I109" i="1"/>
  <c r="H159" i="1"/>
  <c r="J175" i="1"/>
  <c r="J109" i="1"/>
  <c r="I91" i="1"/>
  <c r="J57" i="1"/>
  <c r="F40" i="1"/>
  <c r="H57" i="1"/>
  <c r="J75" i="1"/>
  <c r="F91" i="1"/>
  <c r="I75" i="1"/>
  <c r="J40" i="1"/>
  <c r="F75" i="1"/>
  <c r="G75" i="1"/>
  <c r="H91" i="1"/>
  <c r="H109" i="1"/>
  <c r="G159" i="1"/>
  <c r="I175" i="1"/>
  <c r="I159" i="1"/>
  <c r="H143" i="1"/>
  <c r="J159" i="1"/>
  <c r="F57" i="1"/>
  <c r="J91" i="1"/>
  <c r="G143" i="1"/>
  <c r="H40" i="1"/>
  <c r="I126" i="1"/>
  <c r="G175" i="1"/>
  <c r="H75" i="1"/>
  <c r="G57" i="1"/>
  <c r="F109" i="1"/>
  <c r="F126" i="1"/>
  <c r="F143" i="1"/>
  <c r="F159" i="1"/>
  <c r="F175" i="1"/>
  <c r="I23" i="1"/>
  <c r="F23" i="1"/>
  <c r="J23" i="1"/>
  <c r="H23" i="1"/>
  <c r="G23" i="1"/>
</calcChain>
</file>

<file path=xl/sharedStrings.xml><?xml version="1.0" encoding="utf-8"?>
<sst xmlns="http://schemas.openxmlformats.org/spreadsheetml/2006/main" count="719" uniqueCount="153">
  <si>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</si>
  <si>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</si>
  <si>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</si>
  <si>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</si>
  <si>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</si>
  <si>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</si>
  <si>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</si>
  <si>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</si>
  <si>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</si>
  <si>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</si>
  <si>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</si>
  <si>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</si>
  <si>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</si>
  <si>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</si>
  <si>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</si>
  <si>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</si>
  <si>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</si>
  <si>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</si>
  <si>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</si>
  <si>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</si>
  <si>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</si>
  <si>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</si>
  <si>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</si>
  <si>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</si>
  <si>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</si>
  <si>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</si>
  <si>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</si>
  <si>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</si>
  <si>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</si>
  <si>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</si>
  <si>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</si>
  <si>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</si>
  <si>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</si>
  <si>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</si>
  <si>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</si>
  <si>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</si>
  <si>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</si>
  <si>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</si>
  <si>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Хлеб пшеничный</t>
  </si>
  <si>
    <t>Чай с сахаром</t>
  </si>
  <si>
    <t>кисломол.</t>
  </si>
  <si>
    <t>Каша гречневая рассыпчатая</t>
  </si>
  <si>
    <t xml:space="preserve">Директор </t>
  </si>
  <si>
    <t>Картофельное пюре</t>
  </si>
  <si>
    <t>Каша молочная "Дружба"</t>
  </si>
  <si>
    <t>МБОУ "Гимназия "Юридическая" г.Волгодонска</t>
  </si>
  <si>
    <t xml:space="preserve">Колодяжная Т.В. </t>
  </si>
  <si>
    <t>Омлет натуральный</t>
  </si>
  <si>
    <t>210М</t>
  </si>
  <si>
    <t>54-21гн</t>
  </si>
  <si>
    <t>пром-ое пр-во</t>
  </si>
  <si>
    <t>Хлеб ржано-пшеничный</t>
  </si>
  <si>
    <t>Фрукты свежие (яблоко)</t>
  </si>
  <si>
    <t>Сыр(порциями)</t>
  </si>
  <si>
    <t>15М</t>
  </si>
  <si>
    <t>Масло сливочное( порциями)</t>
  </si>
  <si>
    <t>14М</t>
  </si>
  <si>
    <t>Кондитерское изделие</t>
  </si>
  <si>
    <t>Кондит. изделие</t>
  </si>
  <si>
    <t>Овощи натуральные свежие (огурцы)</t>
  </si>
  <si>
    <t>Борщ с картофелем и капустой и со сметаной</t>
  </si>
  <si>
    <t>Жаркое по- домашнему из мяса птицы</t>
  </si>
  <si>
    <t>Кисель из сока плодового с витамином С</t>
  </si>
  <si>
    <t xml:space="preserve">Хлеб пшеничный </t>
  </si>
  <si>
    <t xml:space="preserve">Хлеб ржано-пшеничный </t>
  </si>
  <si>
    <t>Молочный коктейль</t>
  </si>
  <si>
    <t>71М</t>
  </si>
  <si>
    <t>82М</t>
  </si>
  <si>
    <t>54-28м</t>
  </si>
  <si>
    <t>358М</t>
  </si>
  <si>
    <t xml:space="preserve">Запеканка из творога с молоком сгущенным </t>
  </si>
  <si>
    <t>223М</t>
  </si>
  <si>
    <t xml:space="preserve">Масло сливочное (порциями) </t>
  </si>
  <si>
    <t>Кофейный напиток с молоком</t>
  </si>
  <si>
    <t>54-23гн</t>
  </si>
  <si>
    <t>молочн.</t>
  </si>
  <si>
    <t>Салат из овощей</t>
  </si>
  <si>
    <t>43М</t>
  </si>
  <si>
    <t>Суп картофельный с макаронными изделиями</t>
  </si>
  <si>
    <t>103М</t>
  </si>
  <si>
    <t>Фишболы</t>
  </si>
  <si>
    <t>128М</t>
  </si>
  <si>
    <t>Компот из свежих плодов с витамином С</t>
  </si>
  <si>
    <t>54-32гн</t>
  </si>
  <si>
    <t>Сок фруктовый т/п</t>
  </si>
  <si>
    <t>Суп молочный с крупой(гречневой)</t>
  </si>
  <si>
    <t>121М</t>
  </si>
  <si>
    <t>Чай с лимоном</t>
  </si>
  <si>
    <t>54-3гн</t>
  </si>
  <si>
    <t>Кисломолочная продукция( йогурт)</t>
  </si>
  <si>
    <t>Салат из сырых овощей</t>
  </si>
  <si>
    <t>29М</t>
  </si>
  <si>
    <t>Суп картофельный с бобовыми</t>
  </si>
  <si>
    <t>102М</t>
  </si>
  <si>
    <t>Котлеты, биточки, шницели</t>
  </si>
  <si>
    <t>268М</t>
  </si>
  <si>
    <t>Макаронные изделия отварные</t>
  </si>
  <si>
    <t>309М</t>
  </si>
  <si>
    <t xml:space="preserve">Сок фруктовый </t>
  </si>
  <si>
    <t>Суп молочный с крупой(пшено)</t>
  </si>
  <si>
    <t>54-2гн</t>
  </si>
  <si>
    <t>Фрукты свежие (апельсин)</t>
  </si>
  <si>
    <t>Суп картофельный с рисовой крупой</t>
  </si>
  <si>
    <t>101М</t>
  </si>
  <si>
    <t>Наггетсы, стрипсы, байтсы</t>
  </si>
  <si>
    <t>Капуста тушеная</t>
  </si>
  <si>
    <t>139М</t>
  </si>
  <si>
    <t>Суп молочный с макаронными изделиями</t>
  </si>
  <si>
    <t>120М</t>
  </si>
  <si>
    <t>Суп картофельный с рыбными фрикадельками</t>
  </si>
  <si>
    <t>106,107М</t>
  </si>
  <si>
    <t xml:space="preserve">Плов </t>
  </si>
  <si>
    <t>265М</t>
  </si>
  <si>
    <t>175М</t>
  </si>
  <si>
    <t>Яйцо отварное</t>
  </si>
  <si>
    <t>209М</t>
  </si>
  <si>
    <t>Щи из свежей капусты с картофелем со сметаной</t>
  </si>
  <si>
    <t>88М</t>
  </si>
  <si>
    <t>Кисель из яблок с витамином С</t>
  </si>
  <si>
    <t>352М</t>
  </si>
  <si>
    <t>Сырники из творога с молоком сгущенным</t>
  </si>
  <si>
    <t>219М</t>
  </si>
  <si>
    <t>Салат из белокочанной капусты с морковью</t>
  </si>
  <si>
    <t>45М</t>
  </si>
  <si>
    <t>Суп картофельный с фрикадельками</t>
  </si>
  <si>
    <t>104,105М</t>
  </si>
  <si>
    <t>Мясо тушеное</t>
  </si>
  <si>
    <t>256М</t>
  </si>
  <si>
    <t>171М</t>
  </si>
  <si>
    <t>Сыр (порциями)</t>
  </si>
  <si>
    <t>Овощи натуральные (помидоры)</t>
  </si>
  <si>
    <t>Суп картофельный с клецками</t>
  </si>
  <si>
    <t>108,109М</t>
  </si>
  <si>
    <t>Рагу из мяса птицы</t>
  </si>
  <si>
    <t>289М</t>
  </si>
  <si>
    <t>Кисломолочная продукция (снежок)</t>
  </si>
  <si>
    <t>Рыба запеченная</t>
  </si>
  <si>
    <t>Сок фруктовый</t>
  </si>
  <si>
    <t>Суп молочный с крупой манной</t>
  </si>
  <si>
    <t>Кондитерское изделие(печенье ювелирное)</t>
  </si>
  <si>
    <t>Люля-кебаб из свинины и курицы</t>
  </si>
  <si>
    <t>541М</t>
  </si>
  <si>
    <t>Картофель, тушеный с луком</t>
  </si>
  <si>
    <t>145,331М</t>
  </si>
  <si>
    <t>Суп молочный с крупой рисовой</t>
  </si>
  <si>
    <t>Кисломолочная продукция (йогурт)</t>
  </si>
  <si>
    <t>Суп Крестьянский</t>
  </si>
  <si>
    <t>98М</t>
  </si>
  <si>
    <t>Гуляш из мяса</t>
  </si>
  <si>
    <t>260М</t>
  </si>
  <si>
    <t>Оладьи из творога со сметаной</t>
  </si>
  <si>
    <t>225М</t>
  </si>
  <si>
    <t>Кисломолочный напиток (кефир)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</si>
</sst>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i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4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2" borderId="2" xfId="0" applyFont="1" applyFill="1" applyBorder="1" applyAlignment="1" applyProtection="1">
      <alignment vertical="top"/>
      <protection locked="0"/>
    </xf>
    <xf numFmtId="0" fontId="1" fillId="0" borderId="4" xfId="0" applyFont="1" applyBorder="1" applyAlignment="1">
      <alignment vertical="top"/>
    </xf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5" xfId="0" applyFont="1" applyBorder="1" applyAlignment="1">
      <alignment vertical="top"/>
    </xf>
    <xf numFmtId="0" fontId="1" fillId="0" borderId="13" xfId="0" applyFont="1" applyBorder="1"/>
    <xf numFmtId="0" fontId="4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9" fillId="0" borderId="0" xfId="0" applyFont="1"/>
    <xf numFmtId="0" fontId="1" fillId="2" borderId="2" xfId="0" applyFont="1" applyFill="1" applyBorder="1" applyAlignment="1">
      <alignment vertical="top"/>
    </xf>
    <xf numFmtId="0" fontId="1" fillId="0" borderId="24" xfId="0" applyFont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wrapText="1"/>
    </xf>
    <xf numFmtId="0" fontId="1" fillId="2" borderId="2" xfId="0" applyNumberFormat="1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/>
    <xf numFmtId="0" fontId="12" fillId="0" borderId="2" xfId="0" applyFont="1" applyFill="1" applyBorder="1" applyAlignment="1" applyProtection="1">
      <alignment horizontal="right" vertical="top"/>
      <protection locked="0"/>
    </xf>
    <xf numFmtId="0" fontId="8" fillId="0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4" xfId="0" applyFont="1" applyBorder="1"/>
    <xf numFmtId="0" fontId="12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2" fontId="8" fillId="3" borderId="3" xfId="0" applyNumberFormat="1" applyFont="1" applyFill="1" applyBorder="1" applyAlignment="1">
      <alignment horizontal="center" vertical="top" wrapText="1"/>
    </xf>
    <xf numFmtId="0" fontId="12" fillId="0" borderId="2" xfId="0" applyFont="1" applyBorder="1" applyAlignment="1" applyProtection="1">
      <alignment horizontal="right" vertical="top"/>
      <protection locked="0"/>
    </xf>
    <xf numFmtId="0" fontId="8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vertical="top"/>
    </xf>
    <xf numFmtId="0" fontId="12" fillId="0" borderId="2" xfId="0" applyFont="1" applyFill="1" applyBorder="1" applyAlignment="1" applyProtection="1">
      <alignment horizontal="right"/>
      <protection locked="0"/>
    </xf>
    <xf numFmtId="0" fontId="8" fillId="0" borderId="2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top"/>
    </xf>
    <xf numFmtId="0" fontId="1" fillId="2" borderId="5" xfId="0" applyFont="1" applyFill="1" applyBorder="1" applyAlignment="1" applyProtection="1">
      <alignment horizontal="left" vertical="top"/>
      <protection locked="0"/>
    </xf>
    <xf numFmtId="0" fontId="10" fillId="2" borderId="2" xfId="0" applyFont="1" applyFill="1" applyBorder="1" applyAlignment="1">
      <alignment wrapText="1"/>
    </xf>
    <xf numFmtId="0" fontId="10" fillId="2" borderId="2" xfId="0" applyNumberFormat="1" applyFont="1" applyFill="1" applyBorder="1" applyAlignment="1">
      <alignment horizontal="center"/>
    </xf>
    <xf numFmtId="2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20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1" fillId="0" borderId="0" xfId="0" applyFont="1" applyFill="1"/>
    <xf numFmtId="0" fontId="4" fillId="0" borderId="21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4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2" fontId="6" fillId="2" borderId="2" xfId="0" applyNumberFormat="1" applyFont="1" applyFill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0"/>
  <sheetViews>
    <sheetView tabSelected="1" zoomScaleNormal="100" workbookViewId="0">
      <pane xSplit="4" ySplit="5" topLeftCell="E246" activePane="bottomRight" state="frozen"/>
      <selection pane="topRight" activeCell="E1" sqref="E1"/>
      <selection pane="bottomLeft" activeCell="A6" sqref="A6"/>
      <selection pane="bottomRight" activeCell="L251" activeCellId="23" sqref="L58:L64 L66:L73 L76:L81 L83:L89 L92:L98 L100:L107 L110:L116 L118:L124 L127:L133 L135:L141 L144:L149 L151:L157 L160:L165 L167:L173 L176:L181 L183:L189 L192:L197 L199:L205 L208:L213 L215:L221 L224:L230 L232:L239 L242:L249 L251:L257"/>
    </sheetView>
  </sheetViews>
  <sheetFormatPr defaultColWidth="9.140625" defaultRowHeight="12.75" x14ac:dyDescent="0.2"/>
  <cols>
    <col min="1" max="1" width="8.140625" style="2" customWidth="1"/>
    <col min="2" max="2" width="9.42578125" style="2" customWidth="1"/>
    <col min="3" max="3" width="9.140625" style="1"/>
    <col min="4" max="4" width="11.5703125" style="1" customWidth="1"/>
    <col min="5" max="5" width="38" style="2" customWidth="1"/>
    <col min="6" max="6" width="9.28515625" style="2" customWidth="1"/>
    <col min="7" max="7" width="10" style="2" customWidth="1"/>
    <col min="8" max="8" width="7.5703125" style="2" customWidth="1"/>
    <col min="9" max="9" width="8.140625" style="2" customWidth="1"/>
    <col min="10" max="10" width="8.7109375" style="2" customWidth="1"/>
    <col min="11" max="11" width="16.28515625" style="2" customWidth="1"/>
    <col min="12" max="12" width="9.140625" style="94"/>
    <col min="13" max="16384" width="9.140625" style="2"/>
  </cols>
  <sheetData>
    <row r="1" spans="1:15" x14ac:dyDescent="0.2">
      <c r="A1" s="1" t="s">
        <v>7</v>
      </c>
      <c r="C1" s="111" t="s">
        <v>45</v>
      </c>
      <c r="D1" s="112"/>
      <c r="E1" s="112"/>
      <c r="F1" s="5" t="s">
        <v>16</v>
      </c>
      <c r="G1" s="2" t="s">
        <v>17</v>
      </c>
      <c r="H1" s="113" t="s">
        <v>42</v>
      </c>
      <c r="I1" s="113"/>
      <c r="J1" s="113"/>
      <c r="K1" s="113"/>
    </row>
    <row r="2" spans="1:15" x14ac:dyDescent="0.2">
      <c r="A2" s="28" t="s">
        <v>6</v>
      </c>
      <c r="B2" s="29"/>
      <c r="C2" s="29"/>
      <c r="D2" s="30"/>
      <c r="E2" s="29"/>
      <c r="G2" s="2" t="s">
        <v>18</v>
      </c>
      <c r="H2" s="113" t="s">
        <v>46</v>
      </c>
      <c r="I2" s="113"/>
      <c r="J2" s="113"/>
      <c r="K2" s="113"/>
    </row>
    <row r="3" spans="1:15" ht="17.25" customHeight="1" x14ac:dyDescent="0.2">
      <c r="A3" s="4" t="s">
        <v>8</v>
      </c>
      <c r="C3" s="2"/>
      <c r="D3" s="3"/>
      <c r="E3" s="21" t="s">
        <v>9</v>
      </c>
      <c r="G3" s="2" t="s">
        <v>19</v>
      </c>
      <c r="H3" s="23">
        <v>1</v>
      </c>
      <c r="I3" s="23">
        <v>6</v>
      </c>
      <c r="J3" s="24">
        <v>2026</v>
      </c>
      <c r="K3" s="25"/>
      <c r="O3" s="46"/>
    </row>
    <row r="4" spans="1:15" ht="13.5" thickBot="1" x14ac:dyDescent="0.25">
      <c r="C4" s="2"/>
      <c r="D4" s="4"/>
      <c r="H4" s="31" t="s">
        <v>34</v>
      </c>
      <c r="I4" s="31" t="s">
        <v>35</v>
      </c>
      <c r="J4" s="31" t="s">
        <v>36</v>
      </c>
    </row>
    <row r="5" spans="1:15" ht="26.25" thickBot="1" x14ac:dyDescent="0.25">
      <c r="A5" s="32" t="s">
        <v>14</v>
      </c>
      <c r="B5" s="33" t="s">
        <v>15</v>
      </c>
      <c r="C5" s="26" t="s">
        <v>0</v>
      </c>
      <c r="D5" s="26" t="s">
        <v>13</v>
      </c>
      <c r="E5" s="26" t="s">
        <v>12</v>
      </c>
      <c r="F5" s="26" t="s">
        <v>32</v>
      </c>
      <c r="G5" s="26" t="s">
        <v>1</v>
      </c>
      <c r="H5" s="26" t="s">
        <v>2</v>
      </c>
      <c r="I5" s="26" t="s">
        <v>3</v>
      </c>
      <c r="J5" s="26" t="s">
        <v>10</v>
      </c>
      <c r="K5" s="43" t="s">
        <v>11</v>
      </c>
      <c r="L5" s="95" t="s">
        <v>33</v>
      </c>
    </row>
    <row r="6" spans="1:15" x14ac:dyDescent="0.2">
      <c r="A6" s="100">
        <v>1</v>
      </c>
      <c r="B6" s="103">
        <v>1</v>
      </c>
      <c r="C6" s="103" t="s">
        <v>20</v>
      </c>
      <c r="D6" s="61" t="s">
        <v>21</v>
      </c>
      <c r="E6" s="57" t="s">
        <v>47</v>
      </c>
      <c r="F6" s="53">
        <v>200</v>
      </c>
      <c r="G6" s="54">
        <v>18.66</v>
      </c>
      <c r="H6" s="54">
        <v>16.899999999999999</v>
      </c>
      <c r="I6" s="54">
        <v>4.4000000000000004</v>
      </c>
      <c r="J6" s="53">
        <v>230.78</v>
      </c>
      <c r="K6" s="55" t="s">
        <v>48</v>
      </c>
      <c r="L6" s="54">
        <v>70</v>
      </c>
    </row>
    <row r="7" spans="1:15" x14ac:dyDescent="0.2">
      <c r="A7" s="101"/>
      <c r="B7" s="104"/>
      <c r="C7" s="104"/>
      <c r="D7" s="108" t="s">
        <v>40</v>
      </c>
      <c r="E7" s="57" t="s">
        <v>53</v>
      </c>
      <c r="F7" s="58">
        <v>15</v>
      </c>
      <c r="G7" s="54">
        <v>3.48</v>
      </c>
      <c r="H7" s="54">
        <v>4.42</v>
      </c>
      <c r="I7" s="54">
        <v>0</v>
      </c>
      <c r="J7" s="53">
        <v>54</v>
      </c>
      <c r="K7" s="55" t="s">
        <v>54</v>
      </c>
      <c r="L7" s="54">
        <v>15</v>
      </c>
    </row>
    <row r="8" spans="1:15" x14ac:dyDescent="0.2">
      <c r="A8" s="101"/>
      <c r="B8" s="104"/>
      <c r="C8" s="104"/>
      <c r="D8" s="109"/>
      <c r="E8" s="86" t="s">
        <v>55</v>
      </c>
      <c r="F8" s="90">
        <v>15</v>
      </c>
      <c r="G8" s="91">
        <v>0.12</v>
      </c>
      <c r="H8" s="91">
        <v>10.88</v>
      </c>
      <c r="I8" s="91">
        <v>0.19</v>
      </c>
      <c r="J8" s="91">
        <v>99</v>
      </c>
      <c r="K8" s="59" t="s">
        <v>56</v>
      </c>
      <c r="L8" s="114">
        <v>30</v>
      </c>
    </row>
    <row r="9" spans="1:15" x14ac:dyDescent="0.2">
      <c r="A9" s="101"/>
      <c r="B9" s="104"/>
      <c r="C9" s="104"/>
      <c r="D9" s="65" t="s">
        <v>29</v>
      </c>
      <c r="E9" s="57" t="s">
        <v>38</v>
      </c>
      <c r="F9" s="58">
        <v>20</v>
      </c>
      <c r="G9" s="54">
        <v>1.53</v>
      </c>
      <c r="H9" s="54">
        <v>0.2</v>
      </c>
      <c r="I9" s="54">
        <v>19.7</v>
      </c>
      <c r="J9" s="53">
        <v>38.6</v>
      </c>
      <c r="K9" s="55" t="s">
        <v>50</v>
      </c>
      <c r="L9" s="54">
        <v>2</v>
      </c>
    </row>
    <row r="10" spans="1:15" x14ac:dyDescent="0.2">
      <c r="A10" s="101"/>
      <c r="B10" s="104"/>
      <c r="C10" s="104"/>
      <c r="D10" s="65" t="s">
        <v>30</v>
      </c>
      <c r="E10" s="57" t="s">
        <v>51</v>
      </c>
      <c r="F10" s="58">
        <v>20</v>
      </c>
      <c r="G10" s="54">
        <v>1.86</v>
      </c>
      <c r="H10" s="54">
        <v>1.69</v>
      </c>
      <c r="I10" s="54">
        <v>18.399999999999999</v>
      </c>
      <c r="J10" s="53">
        <v>23.08</v>
      </c>
      <c r="K10" s="55" t="s">
        <v>50</v>
      </c>
      <c r="L10" s="54">
        <v>2</v>
      </c>
    </row>
    <row r="11" spans="1:15" x14ac:dyDescent="0.2">
      <c r="A11" s="101"/>
      <c r="B11" s="104"/>
      <c r="C11" s="104"/>
      <c r="D11" s="36" t="s">
        <v>28</v>
      </c>
      <c r="E11" s="57" t="s">
        <v>37</v>
      </c>
      <c r="F11" s="58">
        <v>200</v>
      </c>
      <c r="G11" s="54">
        <v>4.26</v>
      </c>
      <c r="H11" s="54">
        <v>3.6</v>
      </c>
      <c r="I11" s="54">
        <v>13.3</v>
      </c>
      <c r="J11" s="53">
        <v>105.58</v>
      </c>
      <c r="K11" s="55" t="s">
        <v>49</v>
      </c>
      <c r="L11" s="54">
        <v>10</v>
      </c>
    </row>
    <row r="12" spans="1:15" ht="25.5" x14ac:dyDescent="0.2">
      <c r="A12" s="101"/>
      <c r="B12" s="104"/>
      <c r="C12" s="104"/>
      <c r="D12" s="22" t="s">
        <v>58</v>
      </c>
      <c r="E12" s="57" t="s">
        <v>57</v>
      </c>
      <c r="F12" s="58">
        <v>30</v>
      </c>
      <c r="G12" s="54">
        <v>2.8</v>
      </c>
      <c r="H12" s="54">
        <v>2.5299999999999998</v>
      </c>
      <c r="I12" s="54">
        <v>0.15</v>
      </c>
      <c r="J12" s="53">
        <v>34.619999999999997</v>
      </c>
      <c r="K12" s="55" t="s">
        <v>50</v>
      </c>
      <c r="L12" s="54">
        <v>30</v>
      </c>
    </row>
    <row r="13" spans="1:15" x14ac:dyDescent="0.2">
      <c r="A13" s="101"/>
      <c r="B13" s="104"/>
      <c r="C13" s="104"/>
      <c r="D13" s="64" t="s">
        <v>22</v>
      </c>
      <c r="E13" s="57" t="s">
        <v>52</v>
      </c>
      <c r="F13" s="53">
        <v>150</v>
      </c>
      <c r="G13" s="54">
        <v>0.6</v>
      </c>
      <c r="H13" s="54">
        <v>0.6</v>
      </c>
      <c r="I13" s="54">
        <v>9.8000000000000007</v>
      </c>
      <c r="J13" s="53">
        <v>14.7</v>
      </c>
      <c r="K13" s="55" t="s">
        <v>50</v>
      </c>
      <c r="L13" s="54">
        <v>15</v>
      </c>
    </row>
    <row r="14" spans="1:15" x14ac:dyDescent="0.2">
      <c r="A14" s="102"/>
      <c r="B14" s="105"/>
      <c r="C14" s="105"/>
      <c r="D14" s="66" t="s">
        <v>31</v>
      </c>
      <c r="E14" s="67"/>
      <c r="F14" s="68">
        <f>SUM(F6:F13)</f>
        <v>650</v>
      </c>
      <c r="G14" s="68">
        <f t="shared" ref="G14:J14" si="0">SUM(G6:G13)</f>
        <v>33.31</v>
      </c>
      <c r="H14" s="68">
        <f t="shared" si="0"/>
        <v>40.820000000000007</v>
      </c>
      <c r="I14" s="68">
        <f t="shared" si="0"/>
        <v>65.94</v>
      </c>
      <c r="J14" s="68">
        <f t="shared" si="0"/>
        <v>600.36</v>
      </c>
      <c r="K14" s="60"/>
      <c r="L14" s="96">
        <f t="shared" ref="L14" si="1">SUM(L6:L13)</f>
        <v>174</v>
      </c>
    </row>
    <row r="15" spans="1:15" x14ac:dyDescent="0.2">
      <c r="A15" s="15">
        <f>A6</f>
        <v>1</v>
      </c>
      <c r="B15" s="6">
        <f>B6</f>
        <v>1</v>
      </c>
      <c r="C15" s="38" t="s">
        <v>23</v>
      </c>
      <c r="D15" s="65" t="s">
        <v>24</v>
      </c>
      <c r="E15" s="57" t="s">
        <v>59</v>
      </c>
      <c r="F15" s="58">
        <v>100</v>
      </c>
      <c r="G15" s="54">
        <v>9.3000000000000007</v>
      </c>
      <c r="H15" s="54">
        <v>8.4499999999999993</v>
      </c>
      <c r="I15" s="54">
        <v>0.5</v>
      </c>
      <c r="J15" s="53">
        <v>115.39</v>
      </c>
      <c r="K15" s="55" t="s">
        <v>66</v>
      </c>
      <c r="L15" s="54">
        <v>10</v>
      </c>
    </row>
    <row r="16" spans="1:15" ht="25.5" x14ac:dyDescent="0.2">
      <c r="A16" s="13"/>
      <c r="B16" s="8"/>
      <c r="C16" s="39"/>
      <c r="D16" s="65" t="s">
        <v>25</v>
      </c>
      <c r="E16" s="57" t="s">
        <v>60</v>
      </c>
      <c r="F16" s="58">
        <v>260</v>
      </c>
      <c r="G16" s="54">
        <v>6.1</v>
      </c>
      <c r="H16" s="54">
        <v>6.4</v>
      </c>
      <c r="I16" s="54">
        <v>13.5</v>
      </c>
      <c r="J16" s="53">
        <v>143.5</v>
      </c>
      <c r="K16" s="55" t="s">
        <v>67</v>
      </c>
      <c r="L16" s="54">
        <v>25</v>
      </c>
    </row>
    <row r="17" spans="1:12" x14ac:dyDescent="0.2">
      <c r="A17" s="13"/>
      <c r="B17" s="8"/>
      <c r="C17" s="39"/>
      <c r="D17" s="65" t="s">
        <v>26</v>
      </c>
      <c r="E17" s="57" t="s">
        <v>61</v>
      </c>
      <c r="F17" s="58">
        <v>200</v>
      </c>
      <c r="G17" s="54">
        <v>24.8</v>
      </c>
      <c r="H17" s="54">
        <v>6.2</v>
      </c>
      <c r="I17" s="54">
        <v>17.600000000000001</v>
      </c>
      <c r="J17" s="53">
        <v>230.77</v>
      </c>
      <c r="K17" s="55" t="s">
        <v>68</v>
      </c>
      <c r="L17" s="54">
        <v>60</v>
      </c>
    </row>
    <row r="18" spans="1:12" x14ac:dyDescent="0.2">
      <c r="A18" s="13"/>
      <c r="B18" s="8"/>
      <c r="C18" s="39"/>
      <c r="D18" s="65" t="s">
        <v>28</v>
      </c>
      <c r="E18" s="57" t="s">
        <v>62</v>
      </c>
      <c r="F18" s="58">
        <v>200</v>
      </c>
      <c r="G18" s="54">
        <v>0.32</v>
      </c>
      <c r="H18" s="54">
        <v>0</v>
      </c>
      <c r="I18" s="54">
        <v>39.4</v>
      </c>
      <c r="J18" s="53">
        <v>160</v>
      </c>
      <c r="K18" s="55" t="s">
        <v>69</v>
      </c>
      <c r="L18" s="54">
        <v>10</v>
      </c>
    </row>
    <row r="19" spans="1:12" x14ac:dyDescent="0.2">
      <c r="A19" s="13"/>
      <c r="B19" s="8"/>
      <c r="C19" s="39"/>
      <c r="D19" s="65" t="s">
        <v>29</v>
      </c>
      <c r="E19" s="57" t="s">
        <v>63</v>
      </c>
      <c r="F19" s="58">
        <v>70</v>
      </c>
      <c r="G19" s="54">
        <v>5.6</v>
      </c>
      <c r="H19" s="54">
        <v>0.7</v>
      </c>
      <c r="I19" s="54">
        <v>68.900000000000006</v>
      </c>
      <c r="J19" s="53">
        <v>166.6</v>
      </c>
      <c r="K19" s="55" t="s">
        <v>50</v>
      </c>
      <c r="L19" s="54">
        <v>7</v>
      </c>
    </row>
    <row r="20" spans="1:12" x14ac:dyDescent="0.2">
      <c r="A20" s="13"/>
      <c r="B20" s="8"/>
      <c r="C20" s="39"/>
      <c r="D20" s="65" t="s">
        <v>30</v>
      </c>
      <c r="E20" s="57" t="s">
        <v>64</v>
      </c>
      <c r="F20" s="58">
        <v>28</v>
      </c>
      <c r="G20" s="54">
        <v>2.61</v>
      </c>
      <c r="H20" s="54">
        <v>2.36</v>
      </c>
      <c r="I20" s="54">
        <v>25.7</v>
      </c>
      <c r="J20" s="53">
        <v>32.299999999999997</v>
      </c>
      <c r="K20" s="55" t="s">
        <v>50</v>
      </c>
      <c r="L20" s="54">
        <v>2.8</v>
      </c>
    </row>
    <row r="21" spans="1:12" x14ac:dyDescent="0.2">
      <c r="A21" s="13"/>
      <c r="B21" s="8"/>
      <c r="C21" s="39"/>
      <c r="D21" s="65" t="s">
        <v>75</v>
      </c>
      <c r="E21" s="57" t="s">
        <v>65</v>
      </c>
      <c r="F21" s="58">
        <v>200</v>
      </c>
      <c r="G21" s="54">
        <v>18.66</v>
      </c>
      <c r="H21" s="54">
        <v>16.899999999999999</v>
      </c>
      <c r="I21" s="54">
        <v>1.02</v>
      </c>
      <c r="J21" s="53">
        <v>230.78</v>
      </c>
      <c r="K21" s="55" t="s">
        <v>50</v>
      </c>
      <c r="L21" s="54">
        <v>50</v>
      </c>
    </row>
    <row r="22" spans="1:12" x14ac:dyDescent="0.2">
      <c r="A22" s="14"/>
      <c r="B22" s="10"/>
      <c r="C22" s="69"/>
      <c r="D22" s="70" t="s">
        <v>31</v>
      </c>
      <c r="E22" s="71"/>
      <c r="F22" s="72">
        <f>SUM(F15:F21)</f>
        <v>1058</v>
      </c>
      <c r="G22" s="72">
        <f t="shared" ref="G22:J22" si="2">SUM(G15:G21)</f>
        <v>67.39</v>
      </c>
      <c r="H22" s="72">
        <f t="shared" si="2"/>
        <v>41.01</v>
      </c>
      <c r="I22" s="72">
        <f t="shared" si="2"/>
        <v>166.62</v>
      </c>
      <c r="J22" s="72">
        <f t="shared" si="2"/>
        <v>1079.3399999999999</v>
      </c>
      <c r="K22" s="44"/>
      <c r="L22" s="96">
        <f t="shared" ref="L22" si="3">SUM(L15:L21)</f>
        <v>164.8</v>
      </c>
    </row>
    <row r="23" spans="1:12" ht="13.5" thickBot="1" x14ac:dyDescent="0.25">
      <c r="A23" s="18">
        <f>A6</f>
        <v>1</v>
      </c>
      <c r="B23" s="19">
        <f>B6</f>
        <v>1</v>
      </c>
      <c r="C23" s="98" t="s">
        <v>4</v>
      </c>
      <c r="D23" s="99"/>
      <c r="E23" s="73"/>
      <c r="F23" s="74">
        <f>F14+F22</f>
        <v>1708</v>
      </c>
      <c r="G23" s="75">
        <f>G14+G22</f>
        <v>100.7</v>
      </c>
      <c r="H23" s="75">
        <f>H14+H22</f>
        <v>81.830000000000013</v>
      </c>
      <c r="I23" s="75">
        <f>I14+I22</f>
        <v>232.56</v>
      </c>
      <c r="J23" s="75">
        <f>J14+J22</f>
        <v>1679.6999999999998</v>
      </c>
      <c r="K23" s="45"/>
      <c r="L23" s="97">
        <f>L14+L22</f>
        <v>338.8</v>
      </c>
    </row>
    <row r="24" spans="1:12" ht="25.5" x14ac:dyDescent="0.2">
      <c r="A24" s="7">
        <v>1</v>
      </c>
      <c r="B24" s="8">
        <v>2</v>
      </c>
      <c r="C24" s="34" t="s">
        <v>20</v>
      </c>
      <c r="D24" s="56" t="s">
        <v>21</v>
      </c>
      <c r="E24" s="57" t="s">
        <v>70</v>
      </c>
      <c r="F24" s="58">
        <v>150</v>
      </c>
      <c r="G24" s="54">
        <v>29.7</v>
      </c>
      <c r="H24" s="54">
        <v>10.7</v>
      </c>
      <c r="I24" s="54">
        <v>21.7</v>
      </c>
      <c r="J24" s="53">
        <v>301.2</v>
      </c>
      <c r="K24" s="55" t="s">
        <v>71</v>
      </c>
      <c r="L24" s="54">
        <v>85</v>
      </c>
    </row>
    <row r="25" spans="1:12" x14ac:dyDescent="0.2">
      <c r="A25" s="7"/>
      <c r="B25" s="8"/>
      <c r="C25" s="35"/>
      <c r="D25" s="36" t="s">
        <v>75</v>
      </c>
      <c r="E25" s="57" t="s">
        <v>72</v>
      </c>
      <c r="F25" s="58">
        <v>20</v>
      </c>
      <c r="G25" s="54">
        <v>0.16</v>
      </c>
      <c r="H25" s="54">
        <v>14.5</v>
      </c>
      <c r="I25" s="54">
        <v>0.26</v>
      </c>
      <c r="J25" s="53">
        <v>132</v>
      </c>
      <c r="K25" s="55" t="s">
        <v>56</v>
      </c>
      <c r="L25" s="54">
        <v>35</v>
      </c>
    </row>
    <row r="26" spans="1:12" x14ac:dyDescent="0.2">
      <c r="A26" s="7"/>
      <c r="B26" s="8"/>
      <c r="C26" s="35"/>
      <c r="D26" s="65" t="s">
        <v>29</v>
      </c>
      <c r="E26" s="57" t="s">
        <v>38</v>
      </c>
      <c r="F26" s="58">
        <v>20</v>
      </c>
      <c r="G26" s="54">
        <v>1.53</v>
      </c>
      <c r="H26" s="54">
        <v>0.2</v>
      </c>
      <c r="I26" s="54">
        <v>19.7</v>
      </c>
      <c r="J26" s="53">
        <v>38.6</v>
      </c>
      <c r="K26" s="55" t="s">
        <v>50</v>
      </c>
      <c r="L26" s="54">
        <v>2</v>
      </c>
    </row>
    <row r="27" spans="1:12" x14ac:dyDescent="0.2">
      <c r="A27" s="7"/>
      <c r="B27" s="8"/>
      <c r="C27" s="35"/>
      <c r="D27" s="65" t="s">
        <v>30</v>
      </c>
      <c r="E27" s="57" t="s">
        <v>51</v>
      </c>
      <c r="F27" s="58">
        <v>20</v>
      </c>
      <c r="G27" s="54">
        <v>1.86</v>
      </c>
      <c r="H27" s="54">
        <v>1.69</v>
      </c>
      <c r="I27" s="54">
        <v>18.399999999999999</v>
      </c>
      <c r="J27" s="53">
        <v>23.08</v>
      </c>
      <c r="K27" s="55" t="s">
        <v>50</v>
      </c>
      <c r="L27" s="54">
        <v>2</v>
      </c>
    </row>
    <row r="28" spans="1:12" x14ac:dyDescent="0.2">
      <c r="A28" s="7"/>
      <c r="B28" s="8"/>
      <c r="C28" s="35"/>
      <c r="D28" s="65" t="s">
        <v>28</v>
      </c>
      <c r="E28" s="57" t="s">
        <v>73</v>
      </c>
      <c r="F28" s="58">
        <v>200</v>
      </c>
      <c r="G28" s="54">
        <v>3.8</v>
      </c>
      <c r="H28" s="54">
        <v>2.9</v>
      </c>
      <c r="I28" s="54">
        <v>11.3</v>
      </c>
      <c r="J28" s="53">
        <v>86</v>
      </c>
      <c r="K28" s="55" t="s">
        <v>74</v>
      </c>
      <c r="L28" s="54">
        <v>10</v>
      </c>
    </row>
    <row r="29" spans="1:12" x14ac:dyDescent="0.2">
      <c r="A29" s="7"/>
      <c r="B29" s="8"/>
      <c r="C29" s="35"/>
      <c r="D29" s="65" t="s">
        <v>75</v>
      </c>
      <c r="E29" s="57" t="s">
        <v>65</v>
      </c>
      <c r="F29" s="58">
        <v>200</v>
      </c>
      <c r="G29" s="54">
        <v>18.66</v>
      </c>
      <c r="H29" s="54">
        <v>16.899999999999999</v>
      </c>
      <c r="I29" s="54">
        <v>1.02</v>
      </c>
      <c r="J29" s="53">
        <v>230.78</v>
      </c>
      <c r="K29" s="55" t="s">
        <v>50</v>
      </c>
      <c r="L29" s="54">
        <v>50</v>
      </c>
    </row>
    <row r="30" spans="1:12" x14ac:dyDescent="0.2">
      <c r="A30" s="9"/>
      <c r="B30" s="10"/>
      <c r="C30" s="37"/>
      <c r="D30" s="76" t="s">
        <v>31</v>
      </c>
      <c r="E30" s="71"/>
      <c r="F30" s="77">
        <f>SUM(F24:F29)</f>
        <v>610</v>
      </c>
      <c r="G30" s="77">
        <f t="shared" ref="G30:J30" si="4">SUM(G24:G29)</f>
        <v>55.709999999999994</v>
      </c>
      <c r="H30" s="77">
        <f t="shared" si="4"/>
        <v>46.89</v>
      </c>
      <c r="I30" s="77">
        <f t="shared" si="4"/>
        <v>72.38</v>
      </c>
      <c r="J30" s="77">
        <f t="shared" si="4"/>
        <v>811.66</v>
      </c>
      <c r="K30" s="79"/>
      <c r="L30" s="96">
        <f t="shared" ref="L30" si="5">SUM(L24:L29)</f>
        <v>184</v>
      </c>
    </row>
    <row r="31" spans="1:12" x14ac:dyDescent="0.2">
      <c r="A31" s="6">
        <f>A24</f>
        <v>1</v>
      </c>
      <c r="B31" s="6">
        <f>B24</f>
        <v>2</v>
      </c>
      <c r="C31" s="41" t="s">
        <v>23</v>
      </c>
      <c r="D31" s="47" t="s">
        <v>24</v>
      </c>
      <c r="E31" s="57" t="s">
        <v>76</v>
      </c>
      <c r="F31" s="58">
        <v>100</v>
      </c>
      <c r="G31" s="54">
        <v>9.33</v>
      </c>
      <c r="H31" s="54">
        <v>8.4499999999999993</v>
      </c>
      <c r="I31" s="54">
        <v>0.51</v>
      </c>
      <c r="J31" s="53">
        <v>115.39</v>
      </c>
      <c r="K31" s="55" t="s">
        <v>77</v>
      </c>
      <c r="L31" s="54">
        <v>10</v>
      </c>
    </row>
    <row r="32" spans="1:12" ht="25.5" x14ac:dyDescent="0.2">
      <c r="A32" s="7"/>
      <c r="B32" s="8"/>
      <c r="C32" s="35"/>
      <c r="D32" s="47" t="s">
        <v>25</v>
      </c>
      <c r="E32" s="57" t="s">
        <v>78</v>
      </c>
      <c r="F32" s="58">
        <v>250</v>
      </c>
      <c r="G32" s="54">
        <v>6.45</v>
      </c>
      <c r="H32" s="54">
        <v>3.47</v>
      </c>
      <c r="I32" s="54">
        <v>23.12</v>
      </c>
      <c r="J32" s="53">
        <v>149.5</v>
      </c>
      <c r="K32" s="55" t="s">
        <v>79</v>
      </c>
      <c r="L32" s="54">
        <v>25</v>
      </c>
    </row>
    <row r="33" spans="1:12" x14ac:dyDescent="0.2">
      <c r="A33" s="7"/>
      <c r="B33" s="8"/>
      <c r="C33" s="35"/>
      <c r="D33" s="47" t="s">
        <v>26</v>
      </c>
      <c r="E33" s="57" t="s">
        <v>80</v>
      </c>
      <c r="F33" s="58">
        <v>90</v>
      </c>
      <c r="G33" s="54">
        <v>12.28</v>
      </c>
      <c r="H33" s="54">
        <v>1.35</v>
      </c>
      <c r="I33" s="54">
        <v>0.41</v>
      </c>
      <c r="J33" s="53">
        <v>63.1</v>
      </c>
      <c r="K33" s="55">
        <v>471</v>
      </c>
      <c r="L33" s="54">
        <v>60</v>
      </c>
    </row>
    <row r="34" spans="1:12" x14ac:dyDescent="0.2">
      <c r="A34" s="7"/>
      <c r="B34" s="8"/>
      <c r="C34" s="35"/>
      <c r="D34" s="47" t="s">
        <v>27</v>
      </c>
      <c r="E34" s="57" t="s">
        <v>43</v>
      </c>
      <c r="F34" s="58">
        <v>180</v>
      </c>
      <c r="G34" s="54">
        <v>3.8</v>
      </c>
      <c r="H34" s="54">
        <v>6.2</v>
      </c>
      <c r="I34" s="54">
        <v>23.8</v>
      </c>
      <c r="J34" s="53">
        <v>167.3</v>
      </c>
      <c r="K34" s="55" t="s">
        <v>81</v>
      </c>
      <c r="L34" s="54">
        <v>30</v>
      </c>
    </row>
    <row r="35" spans="1:12" x14ac:dyDescent="0.2">
      <c r="A35" s="7"/>
      <c r="B35" s="8"/>
      <c r="C35" s="35"/>
      <c r="D35" s="47" t="s">
        <v>28</v>
      </c>
      <c r="E35" s="57" t="s">
        <v>82</v>
      </c>
      <c r="F35" s="58">
        <v>200</v>
      </c>
      <c r="G35" s="54">
        <v>0.15</v>
      </c>
      <c r="H35" s="54">
        <v>0.14000000000000001</v>
      </c>
      <c r="I35" s="54">
        <v>10</v>
      </c>
      <c r="J35" s="53">
        <v>41.5</v>
      </c>
      <c r="K35" s="55" t="s">
        <v>83</v>
      </c>
      <c r="L35" s="54">
        <v>10</v>
      </c>
    </row>
    <row r="36" spans="1:12" x14ac:dyDescent="0.2">
      <c r="A36" s="7"/>
      <c r="B36" s="8"/>
      <c r="C36" s="35"/>
      <c r="D36" s="47" t="s">
        <v>29</v>
      </c>
      <c r="E36" s="57" t="s">
        <v>63</v>
      </c>
      <c r="F36" s="58">
        <v>50</v>
      </c>
      <c r="G36" s="54">
        <v>4.66</v>
      </c>
      <c r="H36" s="54">
        <v>4.22</v>
      </c>
      <c r="I36" s="54">
        <v>49.2</v>
      </c>
      <c r="J36" s="53">
        <v>57.69</v>
      </c>
      <c r="K36" s="55" t="s">
        <v>50</v>
      </c>
      <c r="L36" s="54">
        <v>5</v>
      </c>
    </row>
    <row r="37" spans="1:12" x14ac:dyDescent="0.2">
      <c r="A37" s="7"/>
      <c r="B37" s="8"/>
      <c r="C37" s="35"/>
      <c r="D37" s="47" t="s">
        <v>30</v>
      </c>
      <c r="E37" s="57" t="s">
        <v>64</v>
      </c>
      <c r="F37" s="58">
        <v>28</v>
      </c>
      <c r="G37" s="54">
        <v>2.61</v>
      </c>
      <c r="H37" s="54">
        <v>2.36</v>
      </c>
      <c r="I37" s="54">
        <v>25.7</v>
      </c>
      <c r="J37" s="53">
        <v>32.299999999999997</v>
      </c>
      <c r="K37" s="55" t="s">
        <v>50</v>
      </c>
      <c r="L37" s="54">
        <v>2.8</v>
      </c>
    </row>
    <row r="38" spans="1:12" x14ac:dyDescent="0.2">
      <c r="A38" s="7"/>
      <c r="B38" s="8"/>
      <c r="C38" s="35"/>
      <c r="D38" s="47" t="s">
        <v>28</v>
      </c>
      <c r="E38" s="57" t="s">
        <v>84</v>
      </c>
      <c r="F38" s="58">
        <v>200</v>
      </c>
      <c r="G38" s="54">
        <v>1.8</v>
      </c>
      <c r="H38" s="54">
        <v>0</v>
      </c>
      <c r="I38" s="54">
        <v>42.6</v>
      </c>
      <c r="J38" s="53">
        <v>177.8</v>
      </c>
      <c r="K38" s="55" t="s">
        <v>50</v>
      </c>
      <c r="L38" s="54">
        <v>20</v>
      </c>
    </row>
    <row r="39" spans="1:12" x14ac:dyDescent="0.2">
      <c r="A39" s="9"/>
      <c r="B39" s="10"/>
      <c r="C39" s="37"/>
      <c r="D39" s="76" t="s">
        <v>31</v>
      </c>
      <c r="E39" s="71"/>
      <c r="F39" s="77">
        <f>SUM(F31:F38)</f>
        <v>1098</v>
      </c>
      <c r="G39" s="77">
        <f t="shared" ref="G39:J39" si="6">SUM(G31:G38)</f>
        <v>41.08</v>
      </c>
      <c r="H39" s="77">
        <f t="shared" si="6"/>
        <v>26.189999999999998</v>
      </c>
      <c r="I39" s="77">
        <f t="shared" si="6"/>
        <v>175.34</v>
      </c>
      <c r="J39" s="77">
        <f t="shared" si="6"/>
        <v>804.57999999999993</v>
      </c>
      <c r="K39" s="44"/>
      <c r="L39" s="96">
        <f t="shared" ref="L39" si="7">SUM(L31:L38)</f>
        <v>162.80000000000001</v>
      </c>
    </row>
    <row r="40" spans="1:12" ht="15.75" customHeight="1" thickBot="1" x14ac:dyDescent="0.25">
      <c r="A40" s="20">
        <f>A24</f>
        <v>1</v>
      </c>
      <c r="B40" s="20">
        <f>B24</f>
        <v>2</v>
      </c>
      <c r="C40" s="98" t="s">
        <v>4</v>
      </c>
      <c r="D40" s="99"/>
      <c r="E40" s="73"/>
      <c r="F40" s="74">
        <f>F30+F39</f>
        <v>1708</v>
      </c>
      <c r="G40" s="75">
        <f>G30+G39</f>
        <v>96.789999999999992</v>
      </c>
      <c r="H40" s="75">
        <f>H30+H39</f>
        <v>73.08</v>
      </c>
      <c r="I40" s="75">
        <f>I30+I39</f>
        <v>247.72</v>
      </c>
      <c r="J40" s="75">
        <f>J30+J39</f>
        <v>1616.2399999999998</v>
      </c>
      <c r="K40" s="45"/>
      <c r="L40" s="97">
        <f t="shared" ref="L40" si="8">L30+L39</f>
        <v>346.8</v>
      </c>
    </row>
    <row r="41" spans="1:12" x14ac:dyDescent="0.2">
      <c r="A41" s="11">
        <v>1</v>
      </c>
      <c r="B41" s="12">
        <v>3</v>
      </c>
      <c r="C41" s="34" t="s">
        <v>20</v>
      </c>
      <c r="D41" s="56" t="s">
        <v>21</v>
      </c>
      <c r="E41" s="57" t="s">
        <v>85</v>
      </c>
      <c r="F41" s="58">
        <v>200</v>
      </c>
      <c r="G41" s="54">
        <v>4.9000000000000004</v>
      </c>
      <c r="H41" s="54">
        <v>4.18</v>
      </c>
      <c r="I41" s="54">
        <v>16.22</v>
      </c>
      <c r="J41" s="53">
        <v>122.94</v>
      </c>
      <c r="K41" s="55" t="s">
        <v>86</v>
      </c>
      <c r="L41" s="54">
        <v>20</v>
      </c>
    </row>
    <row r="42" spans="1:12" x14ac:dyDescent="0.2">
      <c r="A42" s="13"/>
      <c r="B42" s="8"/>
      <c r="C42" s="35"/>
      <c r="D42" s="36" t="s">
        <v>75</v>
      </c>
      <c r="E42" s="57" t="s">
        <v>72</v>
      </c>
      <c r="F42" s="58">
        <v>20</v>
      </c>
      <c r="G42" s="54">
        <v>0.16</v>
      </c>
      <c r="H42" s="54">
        <v>14.5</v>
      </c>
      <c r="I42" s="54">
        <v>0.26</v>
      </c>
      <c r="J42" s="53">
        <v>132</v>
      </c>
      <c r="K42" s="55" t="s">
        <v>56</v>
      </c>
      <c r="L42" s="54">
        <v>35</v>
      </c>
    </row>
    <row r="43" spans="1:12" x14ac:dyDescent="0.2">
      <c r="A43" s="13"/>
      <c r="B43" s="8"/>
      <c r="C43" s="35"/>
      <c r="D43" s="47" t="s">
        <v>29</v>
      </c>
      <c r="E43" s="57" t="s">
        <v>38</v>
      </c>
      <c r="F43" s="58">
        <v>20</v>
      </c>
      <c r="G43" s="54">
        <v>1.53</v>
      </c>
      <c r="H43" s="54">
        <v>0.2</v>
      </c>
      <c r="I43" s="54">
        <v>19.7</v>
      </c>
      <c r="J43" s="53">
        <v>38.6</v>
      </c>
      <c r="K43" s="55" t="s">
        <v>50</v>
      </c>
      <c r="L43" s="54">
        <v>2</v>
      </c>
    </row>
    <row r="44" spans="1:12" x14ac:dyDescent="0.2">
      <c r="A44" s="13"/>
      <c r="B44" s="8"/>
      <c r="C44" s="35"/>
      <c r="D44" s="47" t="s">
        <v>30</v>
      </c>
      <c r="E44" s="57" t="s">
        <v>51</v>
      </c>
      <c r="F44" s="58">
        <v>20</v>
      </c>
      <c r="G44" s="54">
        <v>1.86</v>
      </c>
      <c r="H44" s="54">
        <v>1.69</v>
      </c>
      <c r="I44" s="54">
        <v>18.399999999999999</v>
      </c>
      <c r="J44" s="53">
        <v>23.08</v>
      </c>
      <c r="K44" s="55" t="s">
        <v>50</v>
      </c>
      <c r="L44" s="54">
        <v>2</v>
      </c>
    </row>
    <row r="45" spans="1:12" x14ac:dyDescent="0.2">
      <c r="A45" s="13"/>
      <c r="B45" s="8"/>
      <c r="C45" s="35"/>
      <c r="D45" s="47" t="s">
        <v>22</v>
      </c>
      <c r="E45" s="57" t="s">
        <v>52</v>
      </c>
      <c r="F45" s="53">
        <v>150</v>
      </c>
      <c r="G45" s="54">
        <v>0.6</v>
      </c>
      <c r="H45" s="54">
        <v>0.6</v>
      </c>
      <c r="I45" s="54">
        <v>9.8000000000000007</v>
      </c>
      <c r="J45" s="53">
        <v>14.7</v>
      </c>
      <c r="K45" s="55" t="s">
        <v>50</v>
      </c>
      <c r="L45" s="54">
        <v>15</v>
      </c>
    </row>
    <row r="46" spans="1:12" x14ac:dyDescent="0.2">
      <c r="A46" s="13"/>
      <c r="B46" s="8"/>
      <c r="C46" s="35"/>
      <c r="D46" s="36" t="s">
        <v>28</v>
      </c>
      <c r="E46" s="57" t="s">
        <v>87</v>
      </c>
      <c r="F46" s="58">
        <v>200</v>
      </c>
      <c r="G46" s="54">
        <v>0.26</v>
      </c>
      <c r="H46" s="54">
        <v>0</v>
      </c>
      <c r="I46" s="54">
        <v>7.24</v>
      </c>
      <c r="J46" s="53">
        <v>32.22</v>
      </c>
      <c r="K46" s="55" t="s">
        <v>88</v>
      </c>
      <c r="L46" s="54">
        <v>10</v>
      </c>
    </row>
    <row r="47" spans="1:12" x14ac:dyDescent="0.2">
      <c r="A47" s="13"/>
      <c r="B47" s="8"/>
      <c r="C47" s="35"/>
      <c r="D47" s="36" t="s">
        <v>40</v>
      </c>
      <c r="E47" s="57" t="s">
        <v>89</v>
      </c>
      <c r="F47" s="58">
        <v>300</v>
      </c>
      <c r="G47" s="54">
        <v>8.01</v>
      </c>
      <c r="H47" s="54">
        <v>5.34</v>
      </c>
      <c r="I47" s="54">
        <v>35.67</v>
      </c>
      <c r="J47" s="53">
        <v>222</v>
      </c>
      <c r="K47" s="55" t="s">
        <v>50</v>
      </c>
      <c r="L47" s="54">
        <v>100</v>
      </c>
    </row>
    <row r="48" spans="1:12" x14ac:dyDescent="0.2">
      <c r="A48" s="14"/>
      <c r="B48" s="10"/>
      <c r="C48" s="37"/>
      <c r="D48" s="76" t="s">
        <v>31</v>
      </c>
      <c r="E48" s="71"/>
      <c r="F48" s="77">
        <f>SUM(F41:F47)</f>
        <v>910</v>
      </c>
      <c r="G48" s="78">
        <f t="shared" ref="G48" si="9">SUM(G41:G47)</f>
        <v>17.32</v>
      </c>
      <c r="H48" s="78">
        <f t="shared" ref="H48" si="10">SUM(H41:H47)</f>
        <v>26.51</v>
      </c>
      <c r="I48" s="78">
        <f t="shared" ref="I48" si="11">SUM(I41:I47)</f>
        <v>107.28999999999999</v>
      </c>
      <c r="J48" s="78">
        <f t="shared" ref="J48" si="12">SUM(J41:J47)</f>
        <v>585.54</v>
      </c>
      <c r="K48" s="48"/>
      <c r="L48" s="96">
        <f t="shared" ref="L48" si="13">SUM(L41:L47)</f>
        <v>184</v>
      </c>
    </row>
    <row r="49" spans="1:12" x14ac:dyDescent="0.2">
      <c r="A49" s="15">
        <f>A41</f>
        <v>1</v>
      </c>
      <c r="B49" s="6">
        <f>B41</f>
        <v>3</v>
      </c>
      <c r="C49" s="38" t="s">
        <v>23</v>
      </c>
      <c r="D49" s="65" t="s">
        <v>24</v>
      </c>
      <c r="E49" s="57" t="s">
        <v>90</v>
      </c>
      <c r="F49" s="58">
        <v>100</v>
      </c>
      <c r="G49" s="54">
        <v>1.0900000000000001</v>
      </c>
      <c r="H49" s="54">
        <v>6.04</v>
      </c>
      <c r="I49" s="54">
        <v>3.78</v>
      </c>
      <c r="J49" s="53">
        <v>73.900000000000006</v>
      </c>
      <c r="K49" s="55" t="s">
        <v>91</v>
      </c>
      <c r="L49" s="54">
        <v>10</v>
      </c>
    </row>
    <row r="50" spans="1:12" x14ac:dyDescent="0.2">
      <c r="A50" s="13"/>
      <c r="B50" s="8"/>
      <c r="C50" s="39"/>
      <c r="D50" s="65" t="s">
        <v>25</v>
      </c>
      <c r="E50" s="57" t="s">
        <v>92</v>
      </c>
      <c r="F50" s="58">
        <v>250</v>
      </c>
      <c r="G50" s="54">
        <v>5.2</v>
      </c>
      <c r="H50" s="54">
        <v>5.6</v>
      </c>
      <c r="I50" s="54">
        <v>18.7</v>
      </c>
      <c r="J50" s="53">
        <v>146.25</v>
      </c>
      <c r="K50" s="55" t="s">
        <v>93</v>
      </c>
      <c r="L50" s="54">
        <v>25</v>
      </c>
    </row>
    <row r="51" spans="1:12" x14ac:dyDescent="0.2">
      <c r="A51" s="13"/>
      <c r="B51" s="8"/>
      <c r="C51" s="39"/>
      <c r="D51" s="65" t="s">
        <v>26</v>
      </c>
      <c r="E51" s="57" t="s">
        <v>94</v>
      </c>
      <c r="F51" s="53">
        <v>90</v>
      </c>
      <c r="G51" s="54">
        <v>10.84</v>
      </c>
      <c r="H51" s="54">
        <v>18.399999999999999</v>
      </c>
      <c r="I51" s="54">
        <v>9.83</v>
      </c>
      <c r="J51" s="53">
        <v>327.51</v>
      </c>
      <c r="K51" s="55" t="s">
        <v>95</v>
      </c>
      <c r="L51" s="54">
        <v>60</v>
      </c>
    </row>
    <row r="52" spans="1:12" x14ac:dyDescent="0.2">
      <c r="A52" s="13"/>
      <c r="B52" s="8"/>
      <c r="C52" s="39"/>
      <c r="D52" s="65" t="s">
        <v>27</v>
      </c>
      <c r="E52" s="57" t="s">
        <v>96</v>
      </c>
      <c r="F52" s="58">
        <v>180</v>
      </c>
      <c r="G52" s="54">
        <v>6.82</v>
      </c>
      <c r="H52" s="54">
        <v>4.9000000000000004</v>
      </c>
      <c r="I52" s="54">
        <v>41.81</v>
      </c>
      <c r="J52" s="53">
        <v>238.25</v>
      </c>
      <c r="K52" s="55" t="s">
        <v>97</v>
      </c>
      <c r="L52" s="54">
        <v>15</v>
      </c>
    </row>
    <row r="53" spans="1:12" x14ac:dyDescent="0.2">
      <c r="A53" s="13"/>
      <c r="B53" s="8"/>
      <c r="C53" s="39"/>
      <c r="D53" s="65" t="s">
        <v>28</v>
      </c>
      <c r="E53" s="57" t="s">
        <v>98</v>
      </c>
      <c r="F53" s="58">
        <v>200</v>
      </c>
      <c r="G53" s="54">
        <v>1.8</v>
      </c>
      <c r="H53" s="54">
        <v>0</v>
      </c>
      <c r="I53" s="54">
        <v>42.6</v>
      </c>
      <c r="J53" s="53">
        <v>177.8</v>
      </c>
      <c r="K53" s="55" t="s">
        <v>50</v>
      </c>
      <c r="L53" s="54">
        <v>20</v>
      </c>
    </row>
    <row r="54" spans="1:12" x14ac:dyDescent="0.2">
      <c r="A54" s="13"/>
      <c r="B54" s="8"/>
      <c r="C54" s="39"/>
      <c r="D54" s="65" t="s">
        <v>29</v>
      </c>
      <c r="E54" s="57" t="s">
        <v>63</v>
      </c>
      <c r="F54" s="58">
        <v>70</v>
      </c>
      <c r="G54" s="54">
        <v>5.6</v>
      </c>
      <c r="H54" s="54">
        <v>0.7</v>
      </c>
      <c r="I54" s="54">
        <v>68.900000000000006</v>
      </c>
      <c r="J54" s="53">
        <v>166.6</v>
      </c>
      <c r="K54" s="55" t="s">
        <v>50</v>
      </c>
      <c r="L54" s="54">
        <v>7</v>
      </c>
    </row>
    <row r="55" spans="1:12" x14ac:dyDescent="0.2">
      <c r="A55" s="13"/>
      <c r="B55" s="8"/>
      <c r="C55" s="39"/>
      <c r="D55" s="65" t="s">
        <v>30</v>
      </c>
      <c r="E55" s="57" t="s">
        <v>64</v>
      </c>
      <c r="F55" s="58">
        <v>28</v>
      </c>
      <c r="G55" s="54">
        <v>2.61</v>
      </c>
      <c r="H55" s="54">
        <v>2.36</v>
      </c>
      <c r="I55" s="54">
        <v>25.7</v>
      </c>
      <c r="J55" s="53">
        <v>32.299999999999997</v>
      </c>
      <c r="K55" s="55" t="s">
        <v>50</v>
      </c>
      <c r="L55" s="54">
        <v>2.8</v>
      </c>
    </row>
    <row r="56" spans="1:12" x14ac:dyDescent="0.2">
      <c r="A56" s="14"/>
      <c r="B56" s="10"/>
      <c r="C56" s="40"/>
      <c r="D56" s="81" t="s">
        <v>31</v>
      </c>
      <c r="E56" s="67"/>
      <c r="F56" s="68">
        <f>SUM(F49:F55)</f>
        <v>918</v>
      </c>
      <c r="G56" s="68">
        <f>SUM(G49:G55)</f>
        <v>33.96</v>
      </c>
      <c r="H56" s="68">
        <f>SUM(H49:H55)</f>
        <v>38</v>
      </c>
      <c r="I56" s="68">
        <f>SUM(I49:I55)</f>
        <v>211.32</v>
      </c>
      <c r="J56" s="68">
        <f>SUM(J49:J55)</f>
        <v>1162.6099999999999</v>
      </c>
      <c r="K56" s="82"/>
      <c r="L56" s="96">
        <f t="shared" ref="L56" si="14">SUM(L49:L55)</f>
        <v>139.80000000000001</v>
      </c>
    </row>
    <row r="57" spans="1:12" ht="15.75" customHeight="1" thickBot="1" x14ac:dyDescent="0.25">
      <c r="A57" s="18">
        <f>A41</f>
        <v>1</v>
      </c>
      <c r="B57" s="19">
        <f>B41</f>
        <v>3</v>
      </c>
      <c r="C57" s="98" t="s">
        <v>4</v>
      </c>
      <c r="D57" s="99"/>
      <c r="E57" s="73"/>
      <c r="F57" s="74">
        <f>F48+F56</f>
        <v>1828</v>
      </c>
      <c r="G57" s="75">
        <f>G48+G56</f>
        <v>51.28</v>
      </c>
      <c r="H57" s="75">
        <f>H48+H56</f>
        <v>64.510000000000005</v>
      </c>
      <c r="I57" s="75">
        <f>I48+I56</f>
        <v>318.61</v>
      </c>
      <c r="J57" s="75">
        <f>J48+J56</f>
        <v>1748.1499999999999</v>
      </c>
      <c r="K57" s="49"/>
      <c r="L57" s="97">
        <f>L48+L56</f>
        <v>323.8</v>
      </c>
    </row>
    <row r="58" spans="1:12" x14ac:dyDescent="0.2">
      <c r="A58" s="11">
        <v>1</v>
      </c>
      <c r="B58" s="12">
        <v>4</v>
      </c>
      <c r="C58" s="34" t="s">
        <v>20</v>
      </c>
      <c r="D58" s="56" t="s">
        <v>21</v>
      </c>
      <c r="E58" s="57" t="s">
        <v>99</v>
      </c>
      <c r="F58" s="58">
        <v>200</v>
      </c>
      <c r="G58" s="54">
        <v>4.76</v>
      </c>
      <c r="H58" s="54">
        <v>4.17</v>
      </c>
      <c r="I58" s="54">
        <v>17.86</v>
      </c>
      <c r="J58" s="53">
        <v>128.88</v>
      </c>
      <c r="K58" s="55" t="s">
        <v>86</v>
      </c>
      <c r="L58" s="54">
        <v>20</v>
      </c>
    </row>
    <row r="59" spans="1:12" x14ac:dyDescent="0.2">
      <c r="A59" s="13"/>
      <c r="B59" s="8"/>
      <c r="C59" s="35"/>
      <c r="D59" s="106" t="s">
        <v>40</v>
      </c>
      <c r="E59" s="57" t="s">
        <v>53</v>
      </c>
      <c r="F59" s="58">
        <v>15</v>
      </c>
      <c r="G59" s="54">
        <v>3.48</v>
      </c>
      <c r="H59" s="54">
        <v>4.42</v>
      </c>
      <c r="I59" s="54">
        <v>0</v>
      </c>
      <c r="J59" s="53">
        <v>54</v>
      </c>
      <c r="K59" s="55" t="s">
        <v>54</v>
      </c>
      <c r="L59" s="54">
        <v>15</v>
      </c>
    </row>
    <row r="60" spans="1:12" x14ac:dyDescent="0.2">
      <c r="A60" s="13"/>
      <c r="B60" s="8"/>
      <c r="C60" s="35"/>
      <c r="D60" s="107"/>
      <c r="E60" s="57" t="s">
        <v>72</v>
      </c>
      <c r="F60" s="58">
        <v>20</v>
      </c>
      <c r="G60" s="54">
        <v>0.16</v>
      </c>
      <c r="H60" s="54">
        <v>14.5</v>
      </c>
      <c r="I60" s="54">
        <v>0.26</v>
      </c>
      <c r="J60" s="53">
        <v>132</v>
      </c>
      <c r="K60" s="55" t="s">
        <v>56</v>
      </c>
      <c r="L60" s="54">
        <v>35</v>
      </c>
    </row>
    <row r="61" spans="1:12" x14ac:dyDescent="0.2">
      <c r="A61" s="13"/>
      <c r="B61" s="8"/>
      <c r="C61" s="35"/>
      <c r="D61" s="80" t="s">
        <v>28</v>
      </c>
      <c r="E61" s="57" t="s">
        <v>39</v>
      </c>
      <c r="F61" s="58">
        <v>200</v>
      </c>
      <c r="G61" s="54">
        <v>0.2</v>
      </c>
      <c r="H61" s="54">
        <v>0</v>
      </c>
      <c r="I61" s="54">
        <v>7.02</v>
      </c>
      <c r="J61" s="53">
        <v>29.84</v>
      </c>
      <c r="K61" s="55" t="s">
        <v>100</v>
      </c>
      <c r="L61" s="54">
        <v>10</v>
      </c>
    </row>
    <row r="62" spans="1:12" x14ac:dyDescent="0.2">
      <c r="A62" s="13"/>
      <c r="B62" s="8"/>
      <c r="C62" s="35"/>
      <c r="D62" s="65" t="s">
        <v>29</v>
      </c>
      <c r="E62" s="57" t="s">
        <v>38</v>
      </c>
      <c r="F62" s="58">
        <v>20</v>
      </c>
      <c r="G62" s="54">
        <v>1.53</v>
      </c>
      <c r="H62" s="54">
        <v>0.2</v>
      </c>
      <c r="I62" s="54">
        <v>19.7</v>
      </c>
      <c r="J62" s="53">
        <v>38.6</v>
      </c>
      <c r="K62" s="55" t="s">
        <v>50</v>
      </c>
      <c r="L62" s="54">
        <v>2</v>
      </c>
    </row>
    <row r="63" spans="1:12" x14ac:dyDescent="0.2">
      <c r="A63" s="13"/>
      <c r="B63" s="8"/>
      <c r="C63" s="39"/>
      <c r="D63" s="65" t="s">
        <v>30</v>
      </c>
      <c r="E63" s="57" t="s">
        <v>51</v>
      </c>
      <c r="F63" s="58">
        <v>20</v>
      </c>
      <c r="G63" s="54">
        <v>1.86</v>
      </c>
      <c r="H63" s="54">
        <v>1.69</v>
      </c>
      <c r="I63" s="54">
        <v>18.399999999999999</v>
      </c>
      <c r="J63" s="53">
        <v>23.08</v>
      </c>
      <c r="K63" s="55" t="s">
        <v>50</v>
      </c>
      <c r="L63" s="54">
        <v>2</v>
      </c>
    </row>
    <row r="64" spans="1:12" x14ac:dyDescent="0.2">
      <c r="A64" s="13"/>
      <c r="B64" s="8"/>
      <c r="C64" s="39"/>
      <c r="D64" s="21" t="s">
        <v>22</v>
      </c>
      <c r="E64" s="57" t="s">
        <v>101</v>
      </c>
      <c r="F64" s="58">
        <v>200</v>
      </c>
      <c r="G64" s="54">
        <v>1.8</v>
      </c>
      <c r="H64" s="54">
        <v>0.4</v>
      </c>
      <c r="I64" s="54">
        <v>16.2</v>
      </c>
      <c r="J64" s="53">
        <v>86</v>
      </c>
      <c r="K64" s="55" t="s">
        <v>50</v>
      </c>
      <c r="L64" s="54">
        <v>30</v>
      </c>
    </row>
    <row r="65" spans="1:12" x14ac:dyDescent="0.2">
      <c r="A65" s="14"/>
      <c r="B65" s="10"/>
      <c r="C65" s="40"/>
      <c r="D65" s="70" t="s">
        <v>31</v>
      </c>
      <c r="E65" s="71"/>
      <c r="F65" s="77">
        <f>SUM(F58:F64)</f>
        <v>675</v>
      </c>
      <c r="G65" s="78">
        <f t="shared" ref="G65" si="15">SUM(G58:G64)</f>
        <v>13.79</v>
      </c>
      <c r="H65" s="78">
        <f t="shared" ref="H65" si="16">SUM(H58:H64)</f>
        <v>25.38</v>
      </c>
      <c r="I65" s="78">
        <f t="shared" ref="I65" si="17">SUM(I58:I64)</f>
        <v>79.44</v>
      </c>
      <c r="J65" s="78">
        <f t="shared" ref="J65" si="18">SUM(J58:J64)</f>
        <v>492.4</v>
      </c>
      <c r="K65" s="48"/>
      <c r="L65" s="96">
        <f t="shared" ref="L65" si="19">SUM(L58:L64)</f>
        <v>114</v>
      </c>
    </row>
    <row r="66" spans="1:12" x14ac:dyDescent="0.2">
      <c r="A66" s="15">
        <f>A58</f>
        <v>1</v>
      </c>
      <c r="B66" s="6">
        <f>B58</f>
        <v>4</v>
      </c>
      <c r="C66" s="38" t="s">
        <v>23</v>
      </c>
      <c r="D66" s="65" t="s">
        <v>24</v>
      </c>
      <c r="E66" s="57" t="s">
        <v>59</v>
      </c>
      <c r="F66" s="58">
        <v>100</v>
      </c>
      <c r="G66" s="54">
        <v>9.3000000000000007</v>
      </c>
      <c r="H66" s="54">
        <v>8.4499999999999993</v>
      </c>
      <c r="I66" s="54">
        <v>0.5</v>
      </c>
      <c r="J66" s="53">
        <v>115.39</v>
      </c>
      <c r="K66" s="55" t="s">
        <v>66</v>
      </c>
      <c r="L66" s="54">
        <v>10</v>
      </c>
    </row>
    <row r="67" spans="1:12" x14ac:dyDescent="0.2">
      <c r="A67" s="13"/>
      <c r="B67" s="8"/>
      <c r="C67" s="39"/>
      <c r="D67" s="65" t="s">
        <v>25</v>
      </c>
      <c r="E67" s="57" t="s">
        <v>102</v>
      </c>
      <c r="F67" s="58">
        <v>250</v>
      </c>
      <c r="G67" s="54">
        <v>2.13</v>
      </c>
      <c r="H67" s="54">
        <v>3.38</v>
      </c>
      <c r="I67" s="54">
        <v>17.420000000000002</v>
      </c>
      <c r="J67" s="53">
        <v>108.98</v>
      </c>
      <c r="K67" s="55" t="s">
        <v>103</v>
      </c>
      <c r="L67" s="54">
        <v>25</v>
      </c>
    </row>
    <row r="68" spans="1:12" x14ac:dyDescent="0.2">
      <c r="A68" s="13"/>
      <c r="B68" s="8"/>
      <c r="C68" s="39"/>
      <c r="D68" s="65" t="s">
        <v>26</v>
      </c>
      <c r="E68" s="57" t="s">
        <v>104</v>
      </c>
      <c r="F68" s="58">
        <v>90</v>
      </c>
      <c r="G68" s="54">
        <v>13.68</v>
      </c>
      <c r="H68" s="54">
        <v>10.36</v>
      </c>
      <c r="I68" s="54">
        <v>3.5999999999999997E-2</v>
      </c>
      <c r="J68" s="53">
        <v>210.78</v>
      </c>
      <c r="K68" s="55">
        <v>595</v>
      </c>
      <c r="L68" s="54">
        <v>120</v>
      </c>
    </row>
    <row r="69" spans="1:12" x14ac:dyDescent="0.2">
      <c r="A69" s="13"/>
      <c r="B69" s="8"/>
      <c r="C69" s="39"/>
      <c r="D69" s="65" t="s">
        <v>27</v>
      </c>
      <c r="E69" s="57" t="s">
        <v>105</v>
      </c>
      <c r="F69" s="58">
        <v>180</v>
      </c>
      <c r="G69" s="54">
        <v>4.59</v>
      </c>
      <c r="H69" s="54">
        <v>7.24</v>
      </c>
      <c r="I69" s="54">
        <v>19.010000000000002</v>
      </c>
      <c r="J69" s="53">
        <v>162.83000000000001</v>
      </c>
      <c r="K69" s="55" t="s">
        <v>106</v>
      </c>
      <c r="L69" s="54">
        <v>20</v>
      </c>
    </row>
    <row r="70" spans="1:12" x14ac:dyDescent="0.2">
      <c r="A70" s="13"/>
      <c r="B70" s="8"/>
      <c r="C70" s="39"/>
      <c r="D70" s="65" t="s">
        <v>28</v>
      </c>
      <c r="E70" s="57" t="s">
        <v>62</v>
      </c>
      <c r="F70" s="58">
        <v>200</v>
      </c>
      <c r="G70" s="54">
        <v>0.32</v>
      </c>
      <c r="H70" s="54">
        <v>0</v>
      </c>
      <c r="I70" s="54">
        <v>39.4</v>
      </c>
      <c r="J70" s="53">
        <v>160</v>
      </c>
      <c r="K70" s="55" t="s">
        <v>69</v>
      </c>
      <c r="L70" s="54">
        <v>10</v>
      </c>
    </row>
    <row r="71" spans="1:12" x14ac:dyDescent="0.2">
      <c r="A71" s="13"/>
      <c r="B71" s="8"/>
      <c r="C71" s="39"/>
      <c r="D71" s="65" t="s">
        <v>29</v>
      </c>
      <c r="E71" s="57" t="s">
        <v>63</v>
      </c>
      <c r="F71" s="58">
        <v>50</v>
      </c>
      <c r="G71" s="54">
        <v>4.66</v>
      </c>
      <c r="H71" s="54">
        <v>4.22</v>
      </c>
      <c r="I71" s="54">
        <v>49.2</v>
      </c>
      <c r="J71" s="53">
        <v>57.69</v>
      </c>
      <c r="K71" s="55" t="s">
        <v>50</v>
      </c>
      <c r="L71" s="54">
        <v>5</v>
      </c>
    </row>
    <row r="72" spans="1:12" x14ac:dyDescent="0.2">
      <c r="A72" s="13"/>
      <c r="B72" s="8"/>
      <c r="C72" s="39"/>
      <c r="D72" s="65" t="s">
        <v>30</v>
      </c>
      <c r="E72" s="57" t="s">
        <v>64</v>
      </c>
      <c r="F72" s="58">
        <v>28</v>
      </c>
      <c r="G72" s="54">
        <v>2.61</v>
      </c>
      <c r="H72" s="54">
        <v>2.36</v>
      </c>
      <c r="I72" s="54">
        <v>25.7</v>
      </c>
      <c r="J72" s="53">
        <v>32.299999999999997</v>
      </c>
      <c r="K72" s="55" t="s">
        <v>50</v>
      </c>
      <c r="L72" s="54">
        <v>2.8</v>
      </c>
    </row>
    <row r="73" spans="1:12" x14ac:dyDescent="0.2">
      <c r="A73" s="13"/>
      <c r="B73" s="8"/>
      <c r="C73" s="39"/>
      <c r="D73" s="21" t="s">
        <v>75</v>
      </c>
      <c r="E73" s="57" t="s">
        <v>65</v>
      </c>
      <c r="F73" s="58">
        <v>200</v>
      </c>
      <c r="G73" s="54">
        <v>18.66</v>
      </c>
      <c r="H73" s="54">
        <v>16.899999999999999</v>
      </c>
      <c r="I73" s="54">
        <v>1.02</v>
      </c>
      <c r="J73" s="53">
        <v>230.78</v>
      </c>
      <c r="K73" s="55" t="s">
        <v>50</v>
      </c>
      <c r="L73" s="54">
        <v>50</v>
      </c>
    </row>
    <row r="74" spans="1:12" x14ac:dyDescent="0.2">
      <c r="A74" s="14"/>
      <c r="B74" s="10"/>
      <c r="C74" s="69"/>
      <c r="D74" s="70" t="s">
        <v>31</v>
      </c>
      <c r="E74" s="71"/>
      <c r="F74" s="77">
        <f>SUM(F66:F73)</f>
        <v>1098</v>
      </c>
      <c r="G74" s="77">
        <f t="shared" ref="G74:J74" si="20">SUM(G66:G73)</f>
        <v>55.95</v>
      </c>
      <c r="H74" s="77">
        <f t="shared" si="20"/>
        <v>52.91</v>
      </c>
      <c r="I74" s="78">
        <f t="shared" si="20"/>
        <v>152.28600000000003</v>
      </c>
      <c r="J74" s="77">
        <f t="shared" si="20"/>
        <v>1078.75</v>
      </c>
      <c r="K74" s="48"/>
      <c r="L74" s="96">
        <f>SUM(L66:L73)</f>
        <v>242.8</v>
      </c>
    </row>
    <row r="75" spans="1:12" ht="15.75" customHeight="1" thickBot="1" x14ac:dyDescent="0.25">
      <c r="A75" s="18">
        <f>A58</f>
        <v>1</v>
      </c>
      <c r="B75" s="19">
        <f>B58</f>
        <v>4</v>
      </c>
      <c r="C75" s="98" t="s">
        <v>4</v>
      </c>
      <c r="D75" s="99"/>
      <c r="E75" s="73"/>
      <c r="F75" s="74">
        <f>F65+F74</f>
        <v>1773</v>
      </c>
      <c r="G75" s="74">
        <f>G65+G74</f>
        <v>69.740000000000009</v>
      </c>
      <c r="H75" s="74">
        <f>H65+H74</f>
        <v>78.289999999999992</v>
      </c>
      <c r="I75" s="74">
        <f>I65+I74</f>
        <v>231.72600000000003</v>
      </c>
      <c r="J75" s="75">
        <f>J65+J74</f>
        <v>1571.15</v>
      </c>
      <c r="K75" s="49"/>
      <c r="L75" s="97">
        <f>L65+L74</f>
        <v>356.8</v>
      </c>
    </row>
    <row r="76" spans="1:12" ht="25.5" x14ac:dyDescent="0.2">
      <c r="A76" s="11">
        <v>1</v>
      </c>
      <c r="B76" s="12">
        <v>5</v>
      </c>
      <c r="C76" s="42" t="s">
        <v>20</v>
      </c>
      <c r="D76" s="56" t="s">
        <v>21</v>
      </c>
      <c r="E76" s="57" t="s">
        <v>107</v>
      </c>
      <c r="F76" s="58">
        <v>200</v>
      </c>
      <c r="G76" s="54">
        <v>4.72</v>
      </c>
      <c r="H76" s="54">
        <v>4.6900000000000004</v>
      </c>
      <c r="I76" s="54">
        <v>17.46</v>
      </c>
      <c r="J76" s="53">
        <v>131.68</v>
      </c>
      <c r="K76" s="55" t="s">
        <v>108</v>
      </c>
      <c r="L76" s="54">
        <v>20</v>
      </c>
    </row>
    <row r="77" spans="1:12" x14ac:dyDescent="0.2">
      <c r="A77" s="13"/>
      <c r="B77" s="8"/>
      <c r="C77" s="39"/>
      <c r="D77" s="36" t="s">
        <v>75</v>
      </c>
      <c r="E77" s="57" t="s">
        <v>55</v>
      </c>
      <c r="F77" s="58">
        <v>15</v>
      </c>
      <c r="G77" s="54">
        <v>0.12</v>
      </c>
      <c r="H77" s="54">
        <v>10.88</v>
      </c>
      <c r="I77" s="54">
        <v>0.19</v>
      </c>
      <c r="J77" s="53">
        <v>99</v>
      </c>
      <c r="K77" s="55" t="s">
        <v>56</v>
      </c>
      <c r="L77" s="54">
        <v>30</v>
      </c>
    </row>
    <row r="78" spans="1:12" x14ac:dyDescent="0.2">
      <c r="A78" s="13"/>
      <c r="B78" s="8"/>
      <c r="C78" s="39"/>
      <c r="D78" s="47" t="s">
        <v>29</v>
      </c>
      <c r="E78" s="57" t="s">
        <v>38</v>
      </c>
      <c r="F78" s="58">
        <v>20</v>
      </c>
      <c r="G78" s="54">
        <v>1.53</v>
      </c>
      <c r="H78" s="54">
        <v>0.2</v>
      </c>
      <c r="I78" s="54">
        <v>19.7</v>
      </c>
      <c r="J78" s="53">
        <v>38.6</v>
      </c>
      <c r="K78" s="55" t="s">
        <v>50</v>
      </c>
      <c r="L78" s="54">
        <v>2</v>
      </c>
    </row>
    <row r="79" spans="1:12" x14ac:dyDescent="0.2">
      <c r="A79" s="13"/>
      <c r="B79" s="8"/>
      <c r="C79" s="39"/>
      <c r="D79" s="47" t="s">
        <v>30</v>
      </c>
      <c r="E79" s="57" t="s">
        <v>51</v>
      </c>
      <c r="F79" s="58">
        <v>20</v>
      </c>
      <c r="G79" s="54">
        <v>1.86</v>
      </c>
      <c r="H79" s="54">
        <v>1.69</v>
      </c>
      <c r="I79" s="54">
        <v>18.399999999999999</v>
      </c>
      <c r="J79" s="53">
        <v>23.08</v>
      </c>
      <c r="K79" s="55" t="s">
        <v>50</v>
      </c>
      <c r="L79" s="54">
        <v>2</v>
      </c>
    </row>
    <row r="80" spans="1:12" x14ac:dyDescent="0.2">
      <c r="A80" s="13"/>
      <c r="B80" s="8"/>
      <c r="C80" s="39"/>
      <c r="D80" s="47" t="s">
        <v>28</v>
      </c>
      <c r="E80" s="57" t="s">
        <v>37</v>
      </c>
      <c r="F80" s="58">
        <v>200</v>
      </c>
      <c r="G80" s="54">
        <v>4.26</v>
      </c>
      <c r="H80" s="54">
        <v>3.6</v>
      </c>
      <c r="I80" s="54">
        <v>13.3</v>
      </c>
      <c r="J80" s="53">
        <v>105.58</v>
      </c>
      <c r="K80" s="55" t="s">
        <v>49</v>
      </c>
      <c r="L80" s="54">
        <v>10</v>
      </c>
    </row>
    <row r="81" spans="1:12" ht="25.5" x14ac:dyDescent="0.2">
      <c r="A81" s="13"/>
      <c r="B81" s="8"/>
      <c r="C81" s="39"/>
      <c r="D81" s="52" t="s">
        <v>58</v>
      </c>
      <c r="E81" s="57" t="s">
        <v>57</v>
      </c>
      <c r="F81" s="58">
        <v>42</v>
      </c>
      <c r="G81" s="54">
        <v>1.05</v>
      </c>
      <c r="H81" s="54">
        <v>9.66</v>
      </c>
      <c r="I81" s="54">
        <v>27.72</v>
      </c>
      <c r="J81" s="53">
        <v>201.6</v>
      </c>
      <c r="K81" s="55" t="s">
        <v>50</v>
      </c>
      <c r="L81" s="54">
        <v>60</v>
      </c>
    </row>
    <row r="82" spans="1:12" x14ac:dyDescent="0.2">
      <c r="A82" s="14"/>
      <c r="B82" s="10"/>
      <c r="C82" s="40"/>
      <c r="D82" s="70" t="s">
        <v>31</v>
      </c>
      <c r="E82" s="71"/>
      <c r="F82" s="77">
        <f>SUM(F76:F81)</f>
        <v>497</v>
      </c>
      <c r="G82" s="78">
        <f>SUM(G76:G81)</f>
        <v>13.540000000000001</v>
      </c>
      <c r="H82" s="78">
        <f>SUM(H76:H81)</f>
        <v>30.720000000000002</v>
      </c>
      <c r="I82" s="78">
        <f>SUM(I76:I81)</f>
        <v>96.77</v>
      </c>
      <c r="J82" s="78">
        <f>SUM(J76:J81)</f>
        <v>599.54</v>
      </c>
      <c r="K82" s="44"/>
      <c r="L82" s="96">
        <f t="shared" ref="L82" si="21">SUM(L76:L81)</f>
        <v>124</v>
      </c>
    </row>
    <row r="83" spans="1:12" x14ac:dyDescent="0.2">
      <c r="A83" s="15">
        <f>A76</f>
        <v>1</v>
      </c>
      <c r="B83" s="6">
        <f>B76</f>
        <v>5</v>
      </c>
      <c r="C83" s="38" t="s">
        <v>23</v>
      </c>
      <c r="D83" s="65" t="s">
        <v>24</v>
      </c>
      <c r="E83" s="57" t="s">
        <v>76</v>
      </c>
      <c r="F83" s="58">
        <v>100</v>
      </c>
      <c r="G83" s="54">
        <v>9.33</v>
      </c>
      <c r="H83" s="54">
        <v>8.4499999999999993</v>
      </c>
      <c r="I83" s="54">
        <v>0.51</v>
      </c>
      <c r="J83" s="53">
        <v>115.39</v>
      </c>
      <c r="K83" s="55" t="s">
        <v>77</v>
      </c>
      <c r="L83" s="54">
        <v>10</v>
      </c>
    </row>
    <row r="84" spans="1:12" ht="25.5" x14ac:dyDescent="0.2">
      <c r="A84" s="13"/>
      <c r="B84" s="8"/>
      <c r="C84" s="39"/>
      <c r="D84" s="65" t="s">
        <v>25</v>
      </c>
      <c r="E84" s="57" t="s">
        <v>109</v>
      </c>
      <c r="F84" s="58">
        <v>250</v>
      </c>
      <c r="G84" s="54">
        <v>10.28</v>
      </c>
      <c r="H84" s="54">
        <v>4.2300000000000004</v>
      </c>
      <c r="I84" s="54">
        <v>18.649999999999999</v>
      </c>
      <c r="J84" s="53">
        <v>154.22</v>
      </c>
      <c r="K84" s="55" t="s">
        <v>110</v>
      </c>
      <c r="L84" s="54">
        <v>40</v>
      </c>
    </row>
    <row r="85" spans="1:12" x14ac:dyDescent="0.2">
      <c r="A85" s="13"/>
      <c r="B85" s="8"/>
      <c r="C85" s="39"/>
      <c r="D85" s="65" t="s">
        <v>26</v>
      </c>
      <c r="E85" s="57" t="s">
        <v>111</v>
      </c>
      <c r="F85" s="58">
        <v>220</v>
      </c>
      <c r="G85" s="54">
        <v>22.5</v>
      </c>
      <c r="H85" s="54">
        <v>50</v>
      </c>
      <c r="I85" s="54">
        <v>42.4</v>
      </c>
      <c r="J85" s="53">
        <v>686.77</v>
      </c>
      <c r="K85" s="55" t="s">
        <v>112</v>
      </c>
      <c r="L85" s="54">
        <v>100</v>
      </c>
    </row>
    <row r="86" spans="1:12" x14ac:dyDescent="0.2">
      <c r="A86" s="13"/>
      <c r="B86" s="8"/>
      <c r="C86" s="39"/>
      <c r="D86" s="65" t="s">
        <v>28</v>
      </c>
      <c r="E86" s="57" t="s">
        <v>82</v>
      </c>
      <c r="F86" s="58">
        <v>200</v>
      </c>
      <c r="G86" s="54">
        <v>0.15</v>
      </c>
      <c r="H86" s="54">
        <v>0.14000000000000001</v>
      </c>
      <c r="I86" s="54">
        <v>10</v>
      </c>
      <c r="J86" s="53">
        <v>41.5</v>
      </c>
      <c r="K86" s="55" t="s">
        <v>83</v>
      </c>
      <c r="L86" s="54">
        <v>10</v>
      </c>
    </row>
    <row r="87" spans="1:12" x14ac:dyDescent="0.2">
      <c r="A87" s="13"/>
      <c r="B87" s="8"/>
      <c r="C87" s="39"/>
      <c r="D87" s="65" t="s">
        <v>29</v>
      </c>
      <c r="E87" s="57" t="s">
        <v>63</v>
      </c>
      <c r="F87" s="58">
        <v>70</v>
      </c>
      <c r="G87" s="54">
        <v>5.6</v>
      </c>
      <c r="H87" s="54">
        <v>0.7</v>
      </c>
      <c r="I87" s="54">
        <v>68.900000000000006</v>
      </c>
      <c r="J87" s="53">
        <v>166.6</v>
      </c>
      <c r="K87" s="55" t="s">
        <v>50</v>
      </c>
      <c r="L87" s="54">
        <v>7</v>
      </c>
    </row>
    <row r="88" spans="1:12" x14ac:dyDescent="0.2">
      <c r="A88" s="13"/>
      <c r="B88" s="8"/>
      <c r="C88" s="39"/>
      <c r="D88" s="65" t="s">
        <v>30</v>
      </c>
      <c r="E88" s="57" t="s">
        <v>64</v>
      </c>
      <c r="F88" s="58">
        <v>28</v>
      </c>
      <c r="G88" s="54">
        <v>2.61</v>
      </c>
      <c r="H88" s="54">
        <v>2.36</v>
      </c>
      <c r="I88" s="54">
        <v>25.7</v>
      </c>
      <c r="J88" s="53">
        <v>32.299999999999997</v>
      </c>
      <c r="K88" s="55" t="s">
        <v>50</v>
      </c>
      <c r="L88" s="54">
        <v>2.8</v>
      </c>
    </row>
    <row r="89" spans="1:12" x14ac:dyDescent="0.2">
      <c r="A89" s="13"/>
      <c r="B89" s="8"/>
      <c r="C89" s="39"/>
      <c r="D89" s="65" t="s">
        <v>28</v>
      </c>
      <c r="E89" s="57" t="s">
        <v>84</v>
      </c>
      <c r="F89" s="58">
        <v>200</v>
      </c>
      <c r="G89" s="54">
        <v>1.8</v>
      </c>
      <c r="H89" s="54">
        <v>0</v>
      </c>
      <c r="I89" s="54">
        <v>42.6</v>
      </c>
      <c r="J89" s="53">
        <v>177.8</v>
      </c>
      <c r="K89" s="55" t="s">
        <v>50</v>
      </c>
      <c r="L89" s="54">
        <v>20</v>
      </c>
    </row>
    <row r="90" spans="1:12" x14ac:dyDescent="0.2">
      <c r="A90" s="14"/>
      <c r="B90" s="10"/>
      <c r="C90" s="69"/>
      <c r="D90" s="70" t="s">
        <v>31</v>
      </c>
      <c r="E90" s="71"/>
      <c r="F90" s="77">
        <f>SUM(F83:F89)</f>
        <v>1068</v>
      </c>
      <c r="G90" s="78">
        <f>SUM(G83:G89)</f>
        <v>52.269999999999996</v>
      </c>
      <c r="H90" s="78">
        <f>SUM(H83:H89)</f>
        <v>65.88000000000001</v>
      </c>
      <c r="I90" s="78">
        <f>SUM(I83:I89)</f>
        <v>208.76</v>
      </c>
      <c r="J90" s="78">
        <f>SUM(J83:J89)</f>
        <v>1374.58</v>
      </c>
      <c r="K90" s="44"/>
      <c r="L90" s="96">
        <f t="shared" ref="L90" si="22">SUM(L83:L89)</f>
        <v>189.8</v>
      </c>
    </row>
    <row r="91" spans="1:12" ht="15.75" customHeight="1" thickBot="1" x14ac:dyDescent="0.25">
      <c r="A91" s="18">
        <f>A76</f>
        <v>1</v>
      </c>
      <c r="B91" s="19">
        <f>B76</f>
        <v>5</v>
      </c>
      <c r="C91" s="98" t="s">
        <v>4</v>
      </c>
      <c r="D91" s="99"/>
      <c r="E91" s="73"/>
      <c r="F91" s="74">
        <f>F82+F90</f>
        <v>1565</v>
      </c>
      <c r="G91" s="75">
        <f>G82+G90</f>
        <v>65.81</v>
      </c>
      <c r="H91" s="75">
        <f>H82+H90</f>
        <v>96.600000000000009</v>
      </c>
      <c r="I91" s="75">
        <f>I82+I90</f>
        <v>305.52999999999997</v>
      </c>
      <c r="J91" s="75">
        <f>J82+J90</f>
        <v>1974.12</v>
      </c>
      <c r="K91" s="45"/>
      <c r="L91" s="97">
        <f t="shared" ref="L91" si="23">L82+L90</f>
        <v>313.8</v>
      </c>
    </row>
    <row r="92" spans="1:12" x14ac:dyDescent="0.2">
      <c r="A92" s="11">
        <v>2</v>
      </c>
      <c r="B92" s="12">
        <v>6</v>
      </c>
      <c r="C92" s="42" t="s">
        <v>20</v>
      </c>
      <c r="D92" s="56" t="s">
        <v>21</v>
      </c>
      <c r="E92" s="57" t="s">
        <v>44</v>
      </c>
      <c r="F92" s="58">
        <v>200</v>
      </c>
      <c r="G92" s="54">
        <v>5.74</v>
      </c>
      <c r="H92" s="54">
        <v>3.1</v>
      </c>
      <c r="I92" s="54">
        <v>42.12</v>
      </c>
      <c r="J92" s="53">
        <v>220</v>
      </c>
      <c r="K92" s="55" t="s">
        <v>113</v>
      </c>
      <c r="L92" s="54">
        <v>40</v>
      </c>
    </row>
    <row r="93" spans="1:12" x14ac:dyDescent="0.2">
      <c r="A93" s="13"/>
      <c r="B93" s="8"/>
      <c r="C93" s="39"/>
      <c r="D93" s="36" t="s">
        <v>24</v>
      </c>
      <c r="E93" s="57" t="s">
        <v>114</v>
      </c>
      <c r="F93" s="58">
        <v>40</v>
      </c>
      <c r="G93" s="54">
        <v>5.08</v>
      </c>
      <c r="H93" s="54">
        <v>4.5999999999999996</v>
      </c>
      <c r="I93" s="54">
        <v>0.28000000000000003</v>
      </c>
      <c r="J93" s="53">
        <v>62.8</v>
      </c>
      <c r="K93" s="55" t="s">
        <v>115</v>
      </c>
      <c r="L93" s="54">
        <v>10</v>
      </c>
    </row>
    <row r="94" spans="1:12" x14ac:dyDescent="0.2">
      <c r="A94" s="13"/>
      <c r="B94" s="8"/>
      <c r="C94" s="39"/>
      <c r="D94" s="47" t="s">
        <v>75</v>
      </c>
      <c r="E94" s="57" t="s">
        <v>55</v>
      </c>
      <c r="F94" s="58">
        <v>10</v>
      </c>
      <c r="G94" s="54">
        <v>0.08</v>
      </c>
      <c r="H94" s="54">
        <v>7.25</v>
      </c>
      <c r="I94" s="54">
        <v>0.13</v>
      </c>
      <c r="J94" s="53">
        <v>66</v>
      </c>
      <c r="K94" s="55" t="s">
        <v>56</v>
      </c>
      <c r="L94" s="54">
        <v>25</v>
      </c>
    </row>
    <row r="95" spans="1:12" x14ac:dyDescent="0.2">
      <c r="A95" s="13"/>
      <c r="B95" s="8"/>
      <c r="C95" s="39"/>
      <c r="D95" s="47" t="s">
        <v>29</v>
      </c>
      <c r="E95" s="57" t="s">
        <v>38</v>
      </c>
      <c r="F95" s="58">
        <v>20</v>
      </c>
      <c r="G95" s="54">
        <v>1.53</v>
      </c>
      <c r="H95" s="54">
        <v>0.2</v>
      </c>
      <c r="I95" s="54">
        <v>19.7</v>
      </c>
      <c r="J95" s="53">
        <v>38.6</v>
      </c>
      <c r="K95" s="55" t="s">
        <v>50</v>
      </c>
      <c r="L95" s="54">
        <v>2</v>
      </c>
    </row>
    <row r="96" spans="1:12" x14ac:dyDescent="0.2">
      <c r="A96" s="13"/>
      <c r="B96" s="8"/>
      <c r="C96" s="39"/>
      <c r="D96" s="47" t="s">
        <v>30</v>
      </c>
      <c r="E96" s="57" t="s">
        <v>51</v>
      </c>
      <c r="F96" s="58">
        <v>20</v>
      </c>
      <c r="G96" s="54">
        <v>1.86</v>
      </c>
      <c r="H96" s="54">
        <v>1.69</v>
      </c>
      <c r="I96" s="54">
        <v>18.399999999999999</v>
      </c>
      <c r="J96" s="53">
        <v>23.08</v>
      </c>
      <c r="K96" s="55" t="s">
        <v>50</v>
      </c>
      <c r="L96" s="54">
        <v>2</v>
      </c>
    </row>
    <row r="97" spans="1:12" x14ac:dyDescent="0.2">
      <c r="A97" s="13"/>
      <c r="B97" s="8"/>
      <c r="C97" s="39"/>
      <c r="D97" s="36" t="s">
        <v>28</v>
      </c>
      <c r="E97" s="57" t="s">
        <v>39</v>
      </c>
      <c r="F97" s="58">
        <v>200</v>
      </c>
      <c r="G97" s="54">
        <v>0.2</v>
      </c>
      <c r="H97" s="54">
        <v>0</v>
      </c>
      <c r="I97" s="54">
        <v>7.02</v>
      </c>
      <c r="J97" s="53">
        <v>29.84</v>
      </c>
      <c r="K97" s="55" t="s">
        <v>100</v>
      </c>
      <c r="L97" s="54">
        <v>10</v>
      </c>
    </row>
    <row r="98" spans="1:12" x14ac:dyDescent="0.2">
      <c r="A98" s="13"/>
      <c r="B98" s="8"/>
      <c r="C98" s="39"/>
      <c r="D98" s="21" t="s">
        <v>22</v>
      </c>
      <c r="E98" s="57" t="s">
        <v>101</v>
      </c>
      <c r="F98" s="58">
        <v>200</v>
      </c>
      <c r="G98" s="54">
        <v>1.8</v>
      </c>
      <c r="H98" s="54">
        <v>0.4</v>
      </c>
      <c r="I98" s="54">
        <v>16.2</v>
      </c>
      <c r="J98" s="53">
        <v>86</v>
      </c>
      <c r="K98" s="55" t="s">
        <v>50</v>
      </c>
      <c r="L98" s="54">
        <v>30</v>
      </c>
    </row>
    <row r="99" spans="1:12" x14ac:dyDescent="0.2">
      <c r="A99" s="14"/>
      <c r="B99" s="10"/>
      <c r="C99" s="40"/>
      <c r="D99" s="70" t="s">
        <v>31</v>
      </c>
      <c r="E99" s="71"/>
      <c r="F99" s="77">
        <f>SUM(F92:F98)</f>
        <v>690</v>
      </c>
      <c r="G99" s="78">
        <f t="shared" ref="G99:J99" si="24">SUM(G92:G98)</f>
        <v>16.29</v>
      </c>
      <c r="H99" s="78">
        <f t="shared" si="24"/>
        <v>17.239999999999998</v>
      </c>
      <c r="I99" s="78">
        <f t="shared" si="24"/>
        <v>103.85</v>
      </c>
      <c r="J99" s="78">
        <f t="shared" si="24"/>
        <v>526.31999999999994</v>
      </c>
      <c r="K99" s="44"/>
      <c r="L99" s="96">
        <f t="shared" ref="L99" si="25">SUM(L92:L98)</f>
        <v>119</v>
      </c>
    </row>
    <row r="100" spans="1:12" x14ac:dyDescent="0.2">
      <c r="A100" s="15">
        <f>A92</f>
        <v>2</v>
      </c>
      <c r="B100" s="6">
        <f>B92</f>
        <v>6</v>
      </c>
      <c r="C100" s="38" t="s">
        <v>23</v>
      </c>
      <c r="D100" s="65" t="s">
        <v>24</v>
      </c>
      <c r="E100" s="57" t="s">
        <v>59</v>
      </c>
      <c r="F100" s="58">
        <v>100</v>
      </c>
      <c r="G100" s="54">
        <v>9.3000000000000007</v>
      </c>
      <c r="H100" s="54">
        <v>8.4499999999999993</v>
      </c>
      <c r="I100" s="54">
        <v>0.5</v>
      </c>
      <c r="J100" s="53">
        <v>115.39</v>
      </c>
      <c r="K100" s="55" t="s">
        <v>66</v>
      </c>
      <c r="L100" s="54">
        <v>10</v>
      </c>
    </row>
    <row r="101" spans="1:12" ht="25.5" x14ac:dyDescent="0.2">
      <c r="A101" s="13"/>
      <c r="B101" s="8"/>
      <c r="C101" s="39"/>
      <c r="D101" s="65" t="s">
        <v>25</v>
      </c>
      <c r="E101" s="57" t="s">
        <v>116</v>
      </c>
      <c r="F101" s="58">
        <v>260</v>
      </c>
      <c r="G101" s="54">
        <v>2.1800000000000002</v>
      </c>
      <c r="H101" s="54">
        <v>6.68</v>
      </c>
      <c r="I101" s="54">
        <v>9.67</v>
      </c>
      <c r="J101" s="53">
        <v>108.86</v>
      </c>
      <c r="K101" s="55" t="s">
        <v>117</v>
      </c>
      <c r="L101" s="54">
        <v>25</v>
      </c>
    </row>
    <row r="102" spans="1:12" x14ac:dyDescent="0.2">
      <c r="A102" s="13"/>
      <c r="B102" s="8"/>
      <c r="C102" s="39"/>
      <c r="D102" s="65" t="s">
        <v>26</v>
      </c>
      <c r="E102" s="57" t="s">
        <v>80</v>
      </c>
      <c r="F102" s="58">
        <v>90</v>
      </c>
      <c r="G102" s="54">
        <v>12.28</v>
      </c>
      <c r="H102" s="54">
        <v>1.35</v>
      </c>
      <c r="I102" s="54">
        <v>0.41</v>
      </c>
      <c r="J102" s="53">
        <v>63.1</v>
      </c>
      <c r="K102" s="55">
        <v>471</v>
      </c>
      <c r="L102" s="54">
        <v>60</v>
      </c>
    </row>
    <row r="103" spans="1:12" x14ac:dyDescent="0.2">
      <c r="A103" s="13"/>
      <c r="B103" s="8"/>
      <c r="C103" s="39"/>
      <c r="D103" s="65" t="s">
        <v>27</v>
      </c>
      <c r="E103" s="57" t="s">
        <v>43</v>
      </c>
      <c r="F103" s="58">
        <v>180</v>
      </c>
      <c r="G103" s="54">
        <v>3.8</v>
      </c>
      <c r="H103" s="54">
        <v>6.2</v>
      </c>
      <c r="I103" s="54">
        <v>23.8</v>
      </c>
      <c r="J103" s="53">
        <v>167.3</v>
      </c>
      <c r="K103" s="55" t="s">
        <v>81</v>
      </c>
      <c r="L103" s="54">
        <v>30</v>
      </c>
    </row>
    <row r="104" spans="1:12" x14ac:dyDescent="0.2">
      <c r="A104" s="13"/>
      <c r="B104" s="8"/>
      <c r="C104" s="39"/>
      <c r="D104" s="65" t="s">
        <v>28</v>
      </c>
      <c r="E104" s="57" t="s">
        <v>118</v>
      </c>
      <c r="F104" s="58">
        <v>200</v>
      </c>
      <c r="G104" s="54">
        <v>0.1</v>
      </c>
      <c r="H104" s="54">
        <v>0.12</v>
      </c>
      <c r="I104" s="54">
        <v>25.1</v>
      </c>
      <c r="J104" s="53">
        <v>59.7</v>
      </c>
      <c r="K104" s="55" t="s">
        <v>119</v>
      </c>
      <c r="L104" s="54">
        <v>10</v>
      </c>
    </row>
    <row r="105" spans="1:12" x14ac:dyDescent="0.2">
      <c r="A105" s="13"/>
      <c r="B105" s="8"/>
      <c r="C105" s="39"/>
      <c r="D105" s="65" t="s">
        <v>29</v>
      </c>
      <c r="E105" s="57" t="s">
        <v>63</v>
      </c>
      <c r="F105" s="58">
        <v>50</v>
      </c>
      <c r="G105" s="54">
        <v>4.66</v>
      </c>
      <c r="H105" s="54">
        <v>4.22</v>
      </c>
      <c r="I105" s="54">
        <v>49.2</v>
      </c>
      <c r="J105" s="53">
        <v>57.69</v>
      </c>
      <c r="K105" s="55" t="s">
        <v>50</v>
      </c>
      <c r="L105" s="54">
        <v>5</v>
      </c>
    </row>
    <row r="106" spans="1:12" x14ac:dyDescent="0.2">
      <c r="A106" s="13"/>
      <c r="B106" s="8"/>
      <c r="C106" s="39"/>
      <c r="D106" s="65" t="s">
        <v>30</v>
      </c>
      <c r="E106" s="57" t="s">
        <v>64</v>
      </c>
      <c r="F106" s="58">
        <v>28</v>
      </c>
      <c r="G106" s="54">
        <v>2.61</v>
      </c>
      <c r="H106" s="54">
        <v>2.36</v>
      </c>
      <c r="I106" s="54">
        <v>25.7</v>
      </c>
      <c r="J106" s="53">
        <v>32.299999999999997</v>
      </c>
      <c r="K106" s="55" t="s">
        <v>50</v>
      </c>
      <c r="L106" s="54">
        <v>2.8</v>
      </c>
    </row>
    <row r="107" spans="1:12" x14ac:dyDescent="0.2">
      <c r="A107" s="13"/>
      <c r="B107" s="8"/>
      <c r="C107" s="39"/>
      <c r="D107" s="21" t="s">
        <v>28</v>
      </c>
      <c r="E107" s="57" t="s">
        <v>84</v>
      </c>
      <c r="F107" s="58">
        <v>200</v>
      </c>
      <c r="G107" s="54">
        <v>1.8</v>
      </c>
      <c r="H107" s="54">
        <v>0</v>
      </c>
      <c r="I107" s="54">
        <v>42.6</v>
      </c>
      <c r="J107" s="53">
        <v>177.8</v>
      </c>
      <c r="K107" s="55" t="s">
        <v>50</v>
      </c>
      <c r="L107" s="54">
        <v>20</v>
      </c>
    </row>
    <row r="108" spans="1:12" x14ac:dyDescent="0.2">
      <c r="A108" s="14"/>
      <c r="B108" s="10"/>
      <c r="C108" s="69"/>
      <c r="D108" s="70" t="s">
        <v>31</v>
      </c>
      <c r="E108" s="71"/>
      <c r="F108" s="77">
        <f>SUM(F100:F107)</f>
        <v>1108</v>
      </c>
      <c r="G108" s="77">
        <f>SUM(G100:G107)</f>
        <v>36.729999999999997</v>
      </c>
      <c r="H108" s="77">
        <f>SUM(H100:H107)</f>
        <v>29.38</v>
      </c>
      <c r="I108" s="77">
        <f>SUM(I100:I107)</f>
        <v>176.98</v>
      </c>
      <c r="J108" s="77">
        <f>SUM(J100:J107)</f>
        <v>782.13999999999987</v>
      </c>
      <c r="K108" s="44"/>
      <c r="L108" s="96">
        <f t="shared" ref="L108" si="26">SUM(L100:L107)</f>
        <v>162.80000000000001</v>
      </c>
    </row>
    <row r="109" spans="1:12" ht="13.5" thickBot="1" x14ac:dyDescent="0.25">
      <c r="A109" s="18">
        <f>A92</f>
        <v>2</v>
      </c>
      <c r="B109" s="19">
        <f>B92</f>
        <v>6</v>
      </c>
      <c r="C109" s="98" t="s">
        <v>4</v>
      </c>
      <c r="D109" s="99"/>
      <c r="E109" s="73"/>
      <c r="F109" s="74">
        <f>F99+F108</f>
        <v>1798</v>
      </c>
      <c r="G109" s="75">
        <f>G99+G108</f>
        <v>53.019999999999996</v>
      </c>
      <c r="H109" s="75">
        <f>H99+H108</f>
        <v>46.62</v>
      </c>
      <c r="I109" s="75">
        <f>I99+I108</f>
        <v>280.83</v>
      </c>
      <c r="J109" s="75">
        <f>J99+J108</f>
        <v>1308.4599999999998</v>
      </c>
      <c r="K109" s="45"/>
      <c r="L109" s="97">
        <f>L99+L108</f>
        <v>281.8</v>
      </c>
    </row>
    <row r="110" spans="1:12" ht="25.5" x14ac:dyDescent="0.2">
      <c r="A110" s="11">
        <v>2</v>
      </c>
      <c r="B110" s="12">
        <v>7</v>
      </c>
      <c r="C110" s="42" t="s">
        <v>20</v>
      </c>
      <c r="D110" s="56" t="s">
        <v>21</v>
      </c>
      <c r="E110" s="57" t="s">
        <v>120</v>
      </c>
      <c r="F110" s="58">
        <v>160</v>
      </c>
      <c r="G110" s="54">
        <v>23.8</v>
      </c>
      <c r="H110" s="54">
        <v>9</v>
      </c>
      <c r="I110" s="54">
        <v>31</v>
      </c>
      <c r="J110" s="53">
        <v>331.63</v>
      </c>
      <c r="K110" s="55" t="s">
        <v>121</v>
      </c>
      <c r="L110" s="54">
        <v>100</v>
      </c>
    </row>
    <row r="111" spans="1:12" x14ac:dyDescent="0.2">
      <c r="A111" s="13"/>
      <c r="B111" s="8"/>
      <c r="C111" s="39"/>
      <c r="D111" s="106" t="s">
        <v>40</v>
      </c>
      <c r="E111" s="57" t="s">
        <v>53</v>
      </c>
      <c r="F111" s="58">
        <v>15</v>
      </c>
      <c r="G111" s="54">
        <v>3.48</v>
      </c>
      <c r="H111" s="54">
        <v>4.42</v>
      </c>
      <c r="I111" s="54">
        <v>0</v>
      </c>
      <c r="J111" s="53">
        <v>54</v>
      </c>
      <c r="K111" s="55" t="s">
        <v>54</v>
      </c>
      <c r="L111" s="54">
        <v>15</v>
      </c>
    </row>
    <row r="112" spans="1:12" x14ac:dyDescent="0.2">
      <c r="A112" s="13"/>
      <c r="B112" s="8"/>
      <c r="C112" s="39"/>
      <c r="D112" s="107"/>
      <c r="E112" s="57" t="s">
        <v>55</v>
      </c>
      <c r="F112" s="58">
        <v>10</v>
      </c>
      <c r="G112" s="54">
        <v>0.08</v>
      </c>
      <c r="H112" s="54">
        <v>7.25</v>
      </c>
      <c r="I112" s="54">
        <v>0.13</v>
      </c>
      <c r="J112" s="53">
        <v>66</v>
      </c>
      <c r="K112" s="55" t="s">
        <v>56</v>
      </c>
      <c r="L112" s="54">
        <v>25</v>
      </c>
    </row>
    <row r="113" spans="1:12" x14ac:dyDescent="0.2">
      <c r="A113" s="13"/>
      <c r="B113" s="8"/>
      <c r="C113" s="39"/>
      <c r="D113" s="47" t="s">
        <v>29</v>
      </c>
      <c r="E113" s="57" t="s">
        <v>38</v>
      </c>
      <c r="F113" s="58">
        <v>20</v>
      </c>
      <c r="G113" s="54">
        <v>1.53</v>
      </c>
      <c r="H113" s="54">
        <v>0.2</v>
      </c>
      <c r="I113" s="54">
        <v>19.7</v>
      </c>
      <c r="J113" s="53">
        <v>38.6</v>
      </c>
      <c r="K113" s="55" t="s">
        <v>50</v>
      </c>
      <c r="L113" s="54">
        <v>2</v>
      </c>
    </row>
    <row r="114" spans="1:12" x14ac:dyDescent="0.2">
      <c r="A114" s="13"/>
      <c r="B114" s="8"/>
      <c r="C114" s="39"/>
      <c r="D114" s="47" t="s">
        <v>30</v>
      </c>
      <c r="E114" s="57" t="s">
        <v>51</v>
      </c>
      <c r="F114" s="58">
        <v>20</v>
      </c>
      <c r="G114" s="54">
        <v>1.86</v>
      </c>
      <c r="H114" s="54">
        <v>1.69</v>
      </c>
      <c r="I114" s="54">
        <v>18.399999999999999</v>
      </c>
      <c r="J114" s="53">
        <v>23.08</v>
      </c>
      <c r="K114" s="55" t="s">
        <v>50</v>
      </c>
      <c r="L114" s="54">
        <v>2</v>
      </c>
    </row>
    <row r="115" spans="1:12" x14ac:dyDescent="0.2">
      <c r="A115" s="13"/>
      <c r="B115" s="8"/>
      <c r="C115" s="39"/>
      <c r="D115" s="36" t="s">
        <v>28</v>
      </c>
      <c r="E115" s="57" t="s">
        <v>73</v>
      </c>
      <c r="F115" s="58">
        <v>200</v>
      </c>
      <c r="G115" s="54">
        <v>3.8</v>
      </c>
      <c r="H115" s="54">
        <v>2.9</v>
      </c>
      <c r="I115" s="54">
        <v>11.3</v>
      </c>
      <c r="J115" s="53">
        <v>86</v>
      </c>
      <c r="K115" s="55" t="s">
        <v>74</v>
      </c>
      <c r="L115" s="54">
        <v>10</v>
      </c>
    </row>
    <row r="116" spans="1:12" x14ac:dyDescent="0.2">
      <c r="A116" s="13"/>
      <c r="B116" s="8"/>
      <c r="C116" s="39"/>
      <c r="D116" s="36" t="s">
        <v>28</v>
      </c>
      <c r="E116" s="57" t="s">
        <v>84</v>
      </c>
      <c r="F116" s="58">
        <v>200</v>
      </c>
      <c r="G116" s="54">
        <v>1.8</v>
      </c>
      <c r="H116" s="54">
        <v>0</v>
      </c>
      <c r="I116" s="54">
        <v>42.6</v>
      </c>
      <c r="J116" s="53">
        <v>177.8</v>
      </c>
      <c r="K116" s="55" t="s">
        <v>50</v>
      </c>
      <c r="L116" s="54">
        <v>20</v>
      </c>
    </row>
    <row r="117" spans="1:12" x14ac:dyDescent="0.2">
      <c r="A117" s="14"/>
      <c r="B117" s="10"/>
      <c r="C117" s="40"/>
      <c r="D117" s="70" t="s">
        <v>31</v>
      </c>
      <c r="E117" s="71"/>
      <c r="F117" s="77">
        <f>SUM(F110:F116)</f>
        <v>625</v>
      </c>
      <c r="G117" s="78">
        <f t="shared" ref="G117:J117" si="27">SUM(G110:G116)</f>
        <v>36.349999999999994</v>
      </c>
      <c r="H117" s="78">
        <f t="shared" si="27"/>
        <v>25.46</v>
      </c>
      <c r="I117" s="78">
        <f t="shared" si="27"/>
        <v>123.13</v>
      </c>
      <c r="J117" s="78">
        <f t="shared" si="27"/>
        <v>777.11000000000013</v>
      </c>
      <c r="K117" s="44"/>
      <c r="L117" s="96">
        <f t="shared" ref="L117" si="28">SUM(L110:L116)</f>
        <v>174</v>
      </c>
    </row>
    <row r="118" spans="1:12" ht="25.5" x14ac:dyDescent="0.2">
      <c r="A118" s="15">
        <f>A110</f>
        <v>2</v>
      </c>
      <c r="B118" s="6">
        <f>B110</f>
        <v>7</v>
      </c>
      <c r="C118" s="38" t="s">
        <v>23</v>
      </c>
      <c r="D118" s="65" t="s">
        <v>24</v>
      </c>
      <c r="E118" s="57" t="s">
        <v>122</v>
      </c>
      <c r="F118" s="58">
        <v>100</v>
      </c>
      <c r="G118" s="54">
        <v>1.55</v>
      </c>
      <c r="H118" s="54">
        <v>5.08</v>
      </c>
      <c r="I118" s="54">
        <v>9.39</v>
      </c>
      <c r="J118" s="53">
        <v>90.52</v>
      </c>
      <c r="K118" s="55" t="s">
        <v>123</v>
      </c>
      <c r="L118" s="54">
        <v>10</v>
      </c>
    </row>
    <row r="119" spans="1:12" x14ac:dyDescent="0.2">
      <c r="A119" s="13"/>
      <c r="B119" s="8"/>
      <c r="C119" s="39"/>
      <c r="D119" s="65" t="s">
        <v>25</v>
      </c>
      <c r="E119" s="57" t="s">
        <v>124</v>
      </c>
      <c r="F119" s="58">
        <v>250</v>
      </c>
      <c r="G119" s="54">
        <v>8.42</v>
      </c>
      <c r="H119" s="54">
        <v>17.100000000000001</v>
      </c>
      <c r="I119" s="54">
        <v>18.079999999999998</v>
      </c>
      <c r="J119" s="53">
        <v>181</v>
      </c>
      <c r="K119" s="55" t="s">
        <v>125</v>
      </c>
      <c r="L119" s="54">
        <v>40</v>
      </c>
    </row>
    <row r="120" spans="1:12" x14ac:dyDescent="0.2">
      <c r="A120" s="13"/>
      <c r="B120" s="8"/>
      <c r="C120" s="39"/>
      <c r="D120" s="65" t="s">
        <v>26</v>
      </c>
      <c r="E120" s="57" t="s">
        <v>126</v>
      </c>
      <c r="F120" s="58">
        <v>100</v>
      </c>
      <c r="G120" s="54">
        <v>11.23</v>
      </c>
      <c r="H120" s="54">
        <v>19.670000000000002</v>
      </c>
      <c r="I120" s="54">
        <v>3.31</v>
      </c>
      <c r="J120" s="53">
        <v>325.99</v>
      </c>
      <c r="K120" s="55" t="s">
        <v>127</v>
      </c>
      <c r="L120" s="54">
        <v>100</v>
      </c>
    </row>
    <row r="121" spans="1:12" x14ac:dyDescent="0.2">
      <c r="A121" s="13"/>
      <c r="B121" s="8"/>
      <c r="C121" s="39"/>
      <c r="D121" s="65" t="s">
        <v>27</v>
      </c>
      <c r="E121" s="57" t="s">
        <v>41</v>
      </c>
      <c r="F121" s="58">
        <v>200</v>
      </c>
      <c r="G121" s="54">
        <v>8.2799999999999994</v>
      </c>
      <c r="H121" s="54">
        <v>5.78</v>
      </c>
      <c r="I121" s="54">
        <v>48</v>
      </c>
      <c r="J121" s="53">
        <v>234.3</v>
      </c>
      <c r="K121" s="55" t="s">
        <v>128</v>
      </c>
      <c r="L121" s="54">
        <v>20</v>
      </c>
    </row>
    <row r="122" spans="1:12" x14ac:dyDescent="0.2">
      <c r="A122" s="13"/>
      <c r="B122" s="8"/>
      <c r="C122" s="39"/>
      <c r="D122" s="65" t="s">
        <v>28</v>
      </c>
      <c r="E122" s="57" t="s">
        <v>62</v>
      </c>
      <c r="F122" s="58">
        <v>200</v>
      </c>
      <c r="G122" s="54">
        <v>0.32</v>
      </c>
      <c r="H122" s="54">
        <v>0</v>
      </c>
      <c r="I122" s="54">
        <v>39.4</v>
      </c>
      <c r="J122" s="53">
        <v>160</v>
      </c>
      <c r="K122" s="55" t="s">
        <v>69</v>
      </c>
      <c r="L122" s="54">
        <v>10</v>
      </c>
    </row>
    <row r="123" spans="1:12" x14ac:dyDescent="0.2">
      <c r="A123" s="13"/>
      <c r="B123" s="8"/>
      <c r="C123" s="39"/>
      <c r="D123" s="65" t="s">
        <v>29</v>
      </c>
      <c r="E123" s="57" t="s">
        <v>63</v>
      </c>
      <c r="F123" s="58">
        <v>70</v>
      </c>
      <c r="G123" s="54">
        <v>5.6</v>
      </c>
      <c r="H123" s="54">
        <v>0.7</v>
      </c>
      <c r="I123" s="54">
        <v>68.900000000000006</v>
      </c>
      <c r="J123" s="53">
        <v>166.6</v>
      </c>
      <c r="K123" s="55" t="s">
        <v>50</v>
      </c>
      <c r="L123" s="54">
        <v>7</v>
      </c>
    </row>
    <row r="124" spans="1:12" x14ac:dyDescent="0.2">
      <c r="A124" s="13"/>
      <c r="B124" s="8"/>
      <c r="C124" s="39"/>
      <c r="D124" s="65" t="s">
        <v>30</v>
      </c>
      <c r="E124" s="57" t="s">
        <v>64</v>
      </c>
      <c r="F124" s="58">
        <v>28</v>
      </c>
      <c r="G124" s="54">
        <v>2.61</v>
      </c>
      <c r="H124" s="54">
        <v>2.36</v>
      </c>
      <c r="I124" s="54">
        <v>25.7</v>
      </c>
      <c r="J124" s="53">
        <v>32.299999999999997</v>
      </c>
      <c r="K124" s="55" t="s">
        <v>50</v>
      </c>
      <c r="L124" s="54">
        <v>2.8</v>
      </c>
    </row>
    <row r="125" spans="1:12" x14ac:dyDescent="0.2">
      <c r="A125" s="14"/>
      <c r="B125" s="10"/>
      <c r="C125" s="69"/>
      <c r="D125" s="70" t="s">
        <v>31</v>
      </c>
      <c r="E125" s="71"/>
      <c r="F125" s="77">
        <f>SUM(F118:F124)</f>
        <v>948</v>
      </c>
      <c r="G125" s="77">
        <f>SUM(G118:G124)</f>
        <v>38.010000000000005</v>
      </c>
      <c r="H125" s="77">
        <f>SUM(H118:H124)</f>
        <v>50.690000000000005</v>
      </c>
      <c r="I125" s="77">
        <f>SUM(I118:I124)</f>
        <v>212.78</v>
      </c>
      <c r="J125" s="77">
        <f>SUM(J118:J124)</f>
        <v>1190.7099999999998</v>
      </c>
      <c r="K125" s="44"/>
      <c r="L125" s="96">
        <f t="shared" ref="L125" si="29">SUM(L118:L124)</f>
        <v>189.8</v>
      </c>
    </row>
    <row r="126" spans="1:12" ht="13.5" thickBot="1" x14ac:dyDescent="0.25">
      <c r="A126" s="18">
        <f>A110</f>
        <v>2</v>
      </c>
      <c r="B126" s="19">
        <f>B110</f>
        <v>7</v>
      </c>
      <c r="C126" s="98" t="s">
        <v>4</v>
      </c>
      <c r="D126" s="99"/>
      <c r="E126" s="73"/>
      <c r="F126" s="75">
        <f>F117+F125</f>
        <v>1573</v>
      </c>
      <c r="G126" s="75">
        <f>G117+G125</f>
        <v>74.36</v>
      </c>
      <c r="H126" s="75">
        <f>H117+H125</f>
        <v>76.150000000000006</v>
      </c>
      <c r="I126" s="75">
        <f>I117+I125</f>
        <v>335.90999999999997</v>
      </c>
      <c r="J126" s="75">
        <f>J117+J125</f>
        <v>1967.82</v>
      </c>
      <c r="K126" s="45"/>
      <c r="L126" s="97">
        <f t="shared" ref="L126" si="30">L117+L125</f>
        <v>363.8</v>
      </c>
    </row>
    <row r="127" spans="1:12" x14ac:dyDescent="0.2">
      <c r="A127" s="11">
        <v>2</v>
      </c>
      <c r="B127" s="12">
        <v>8</v>
      </c>
      <c r="C127" s="42" t="s">
        <v>20</v>
      </c>
      <c r="D127" s="56" t="s">
        <v>21</v>
      </c>
      <c r="E127" s="57" t="s">
        <v>99</v>
      </c>
      <c r="F127" s="58">
        <v>200</v>
      </c>
      <c r="G127" s="54">
        <v>4.76</v>
      </c>
      <c r="H127" s="54">
        <v>4.17</v>
      </c>
      <c r="I127" s="54">
        <v>17.86</v>
      </c>
      <c r="J127" s="53">
        <v>128.88</v>
      </c>
      <c r="K127" s="55" t="s">
        <v>86</v>
      </c>
      <c r="L127" s="54">
        <v>20</v>
      </c>
    </row>
    <row r="128" spans="1:12" x14ac:dyDescent="0.2">
      <c r="A128" s="13"/>
      <c r="B128" s="8"/>
      <c r="C128" s="39"/>
      <c r="D128" s="106" t="s">
        <v>40</v>
      </c>
      <c r="E128" s="57" t="s">
        <v>129</v>
      </c>
      <c r="F128" s="58">
        <v>24</v>
      </c>
      <c r="G128" s="54">
        <v>5.57</v>
      </c>
      <c r="H128" s="54">
        <v>7.08</v>
      </c>
      <c r="I128" s="54">
        <v>0</v>
      </c>
      <c r="J128" s="53">
        <v>87.4</v>
      </c>
      <c r="K128" s="55" t="s">
        <v>54</v>
      </c>
      <c r="L128" s="54">
        <v>24</v>
      </c>
    </row>
    <row r="129" spans="1:12" x14ac:dyDescent="0.2">
      <c r="A129" s="13"/>
      <c r="B129" s="8"/>
      <c r="C129" s="39"/>
      <c r="D129" s="107"/>
      <c r="E129" s="57" t="s">
        <v>55</v>
      </c>
      <c r="F129" s="58">
        <v>15</v>
      </c>
      <c r="G129" s="54">
        <v>0.12</v>
      </c>
      <c r="H129" s="54">
        <v>10.88</v>
      </c>
      <c r="I129" s="54">
        <v>0.19</v>
      </c>
      <c r="J129" s="53">
        <v>99</v>
      </c>
      <c r="K129" s="55" t="s">
        <v>56</v>
      </c>
      <c r="L129" s="54">
        <v>30</v>
      </c>
    </row>
    <row r="130" spans="1:12" ht="15.75" customHeight="1" x14ac:dyDescent="0.2">
      <c r="A130" s="13"/>
      <c r="B130" s="8"/>
      <c r="C130" s="39"/>
      <c r="D130" s="47" t="s">
        <v>28</v>
      </c>
      <c r="E130" s="57" t="s">
        <v>87</v>
      </c>
      <c r="F130" s="58">
        <v>200</v>
      </c>
      <c r="G130" s="54">
        <v>0.26</v>
      </c>
      <c r="H130" s="54">
        <v>0</v>
      </c>
      <c r="I130" s="54">
        <v>7.24</v>
      </c>
      <c r="J130" s="53">
        <v>32.22</v>
      </c>
      <c r="K130" s="55" t="s">
        <v>88</v>
      </c>
      <c r="L130" s="54">
        <v>10</v>
      </c>
    </row>
    <row r="131" spans="1:12" x14ac:dyDescent="0.2">
      <c r="A131" s="13"/>
      <c r="B131" s="8"/>
      <c r="C131" s="39"/>
      <c r="D131" s="83" t="s">
        <v>29</v>
      </c>
      <c r="E131" s="57" t="s">
        <v>38</v>
      </c>
      <c r="F131" s="58">
        <v>20</v>
      </c>
      <c r="G131" s="54">
        <v>1.53</v>
      </c>
      <c r="H131" s="54">
        <v>0.2</v>
      </c>
      <c r="I131" s="54">
        <v>19.7</v>
      </c>
      <c r="J131" s="53">
        <v>38.6</v>
      </c>
      <c r="K131" s="55" t="s">
        <v>50</v>
      </c>
      <c r="L131" s="54">
        <v>2</v>
      </c>
    </row>
    <row r="132" spans="1:12" x14ac:dyDescent="0.2">
      <c r="A132" s="13"/>
      <c r="B132" s="8"/>
      <c r="C132" s="39"/>
      <c r="D132" s="50" t="s">
        <v>30</v>
      </c>
      <c r="E132" s="57" t="s">
        <v>51</v>
      </c>
      <c r="F132" s="58">
        <v>20</v>
      </c>
      <c r="G132" s="54">
        <v>1.86</v>
      </c>
      <c r="H132" s="54">
        <v>1.69</v>
      </c>
      <c r="I132" s="54">
        <v>18.399999999999999</v>
      </c>
      <c r="J132" s="53">
        <v>23.08</v>
      </c>
      <c r="K132" s="55" t="s">
        <v>50</v>
      </c>
      <c r="L132" s="54">
        <v>2</v>
      </c>
    </row>
    <row r="133" spans="1:12" x14ac:dyDescent="0.2">
      <c r="A133" s="13"/>
      <c r="B133" s="8"/>
      <c r="C133" s="39"/>
      <c r="D133" s="50" t="s">
        <v>22</v>
      </c>
      <c r="E133" s="57" t="s">
        <v>52</v>
      </c>
      <c r="F133" s="53">
        <v>150</v>
      </c>
      <c r="G133" s="54">
        <v>0.6</v>
      </c>
      <c r="H133" s="54">
        <v>0.6</v>
      </c>
      <c r="I133" s="54">
        <v>9.8000000000000007</v>
      </c>
      <c r="J133" s="53">
        <v>14.7</v>
      </c>
      <c r="K133" s="55" t="s">
        <v>50</v>
      </c>
      <c r="L133" s="54">
        <v>15</v>
      </c>
    </row>
    <row r="134" spans="1:12" x14ac:dyDescent="0.2">
      <c r="A134" s="14"/>
      <c r="B134" s="10"/>
      <c r="C134" s="40"/>
      <c r="D134" s="70" t="s">
        <v>31</v>
      </c>
      <c r="E134" s="71"/>
      <c r="F134" s="77">
        <f>SUM(F127:F133)</f>
        <v>629</v>
      </c>
      <c r="G134" s="78">
        <f t="shared" ref="G134:J134" si="31">SUM(G127:G133)</f>
        <v>14.699999999999998</v>
      </c>
      <c r="H134" s="78">
        <f t="shared" si="31"/>
        <v>24.620000000000005</v>
      </c>
      <c r="I134" s="78">
        <f t="shared" si="31"/>
        <v>73.19</v>
      </c>
      <c r="J134" s="78">
        <f t="shared" si="31"/>
        <v>423.88</v>
      </c>
      <c r="K134" s="44"/>
      <c r="L134" s="96">
        <f t="shared" ref="L134" si="32">SUM(L127:L133)</f>
        <v>103</v>
      </c>
    </row>
    <row r="135" spans="1:12" x14ac:dyDescent="0.2">
      <c r="A135" s="15">
        <f>A127</f>
        <v>2</v>
      </c>
      <c r="B135" s="6">
        <f>B127</f>
        <v>8</v>
      </c>
      <c r="C135" s="38" t="s">
        <v>23</v>
      </c>
      <c r="D135" s="65" t="s">
        <v>24</v>
      </c>
      <c r="E135" s="57" t="s">
        <v>130</v>
      </c>
      <c r="F135" s="58">
        <v>100</v>
      </c>
      <c r="G135" s="54">
        <v>0.6</v>
      </c>
      <c r="H135" s="54">
        <v>0.2</v>
      </c>
      <c r="I135" s="54">
        <v>4.2</v>
      </c>
      <c r="J135" s="53">
        <v>19.899999999999999</v>
      </c>
      <c r="K135" s="55" t="s">
        <v>66</v>
      </c>
      <c r="L135" s="54">
        <v>10</v>
      </c>
    </row>
    <row r="136" spans="1:12" x14ac:dyDescent="0.2">
      <c r="A136" s="13"/>
      <c r="B136" s="8"/>
      <c r="C136" s="39"/>
      <c r="D136" s="65" t="s">
        <v>25</v>
      </c>
      <c r="E136" s="57" t="s">
        <v>131</v>
      </c>
      <c r="F136" s="58">
        <v>250</v>
      </c>
      <c r="G136" s="54">
        <v>4.12</v>
      </c>
      <c r="H136" s="54">
        <v>6.3</v>
      </c>
      <c r="I136" s="54">
        <v>23.55</v>
      </c>
      <c r="J136" s="53">
        <v>169.13</v>
      </c>
      <c r="K136" s="55" t="s">
        <v>132</v>
      </c>
      <c r="L136" s="54">
        <v>25</v>
      </c>
    </row>
    <row r="137" spans="1:12" x14ac:dyDescent="0.2">
      <c r="A137" s="13"/>
      <c r="B137" s="8"/>
      <c r="C137" s="39"/>
      <c r="D137" s="65" t="s">
        <v>26</v>
      </c>
      <c r="E137" s="57" t="s">
        <v>133</v>
      </c>
      <c r="F137" s="58">
        <v>210</v>
      </c>
      <c r="G137" s="54">
        <v>24.36</v>
      </c>
      <c r="H137" s="54">
        <v>19.34</v>
      </c>
      <c r="I137" s="54">
        <v>16.82</v>
      </c>
      <c r="J137" s="53">
        <v>429.9</v>
      </c>
      <c r="K137" s="55" t="s">
        <v>134</v>
      </c>
      <c r="L137" s="54">
        <v>100</v>
      </c>
    </row>
    <row r="138" spans="1:12" x14ac:dyDescent="0.2">
      <c r="A138" s="13"/>
      <c r="B138" s="8"/>
      <c r="C138" s="39"/>
      <c r="D138" s="65" t="s">
        <v>28</v>
      </c>
      <c r="E138" s="57" t="s">
        <v>82</v>
      </c>
      <c r="F138" s="58">
        <v>200</v>
      </c>
      <c r="G138" s="54">
        <v>0.15</v>
      </c>
      <c r="H138" s="54">
        <v>0.14000000000000001</v>
      </c>
      <c r="I138" s="54">
        <v>10</v>
      </c>
      <c r="J138" s="53">
        <v>41.5</v>
      </c>
      <c r="K138" s="55" t="s">
        <v>83</v>
      </c>
      <c r="L138" s="54">
        <v>10</v>
      </c>
    </row>
    <row r="139" spans="1:12" x14ac:dyDescent="0.2">
      <c r="A139" s="13"/>
      <c r="B139" s="8"/>
      <c r="C139" s="39"/>
      <c r="D139" s="65" t="s">
        <v>29</v>
      </c>
      <c r="E139" s="57" t="s">
        <v>63</v>
      </c>
      <c r="F139" s="58">
        <v>50</v>
      </c>
      <c r="G139" s="54">
        <v>4.66</v>
      </c>
      <c r="H139" s="54">
        <v>4.22</v>
      </c>
      <c r="I139" s="54">
        <v>49.2</v>
      </c>
      <c r="J139" s="53">
        <v>57.69</v>
      </c>
      <c r="K139" s="55" t="s">
        <v>50</v>
      </c>
      <c r="L139" s="54">
        <v>5</v>
      </c>
    </row>
    <row r="140" spans="1:12" x14ac:dyDescent="0.2">
      <c r="A140" s="13"/>
      <c r="B140" s="8"/>
      <c r="C140" s="39"/>
      <c r="D140" s="65" t="s">
        <v>30</v>
      </c>
      <c r="E140" s="57" t="s">
        <v>64</v>
      </c>
      <c r="F140" s="58">
        <v>28</v>
      </c>
      <c r="G140" s="54">
        <v>2.61</v>
      </c>
      <c r="H140" s="54">
        <v>2.36</v>
      </c>
      <c r="I140" s="54">
        <v>25.7</v>
      </c>
      <c r="J140" s="53">
        <v>32.299999999999997</v>
      </c>
      <c r="K140" s="55" t="s">
        <v>50</v>
      </c>
      <c r="L140" s="54">
        <v>2.8</v>
      </c>
    </row>
    <row r="141" spans="1:12" x14ac:dyDescent="0.2">
      <c r="A141" s="13"/>
      <c r="B141" s="8"/>
      <c r="C141" s="39"/>
      <c r="D141" s="65" t="s">
        <v>40</v>
      </c>
      <c r="E141" s="57" t="s">
        <v>135</v>
      </c>
      <c r="F141" s="58">
        <v>200</v>
      </c>
      <c r="G141" s="54">
        <v>5.0999999999999996</v>
      </c>
      <c r="H141" s="54">
        <v>4.4000000000000004</v>
      </c>
      <c r="I141" s="54">
        <v>19.7</v>
      </c>
      <c r="J141" s="53">
        <v>138.5</v>
      </c>
      <c r="K141" s="55" t="s">
        <v>50</v>
      </c>
      <c r="L141" s="54">
        <v>90</v>
      </c>
    </row>
    <row r="142" spans="1:12" x14ac:dyDescent="0.2">
      <c r="A142" s="14"/>
      <c r="B142" s="10"/>
      <c r="C142" s="69"/>
      <c r="D142" s="70" t="s">
        <v>31</v>
      </c>
      <c r="E142" s="71"/>
      <c r="F142" s="77">
        <f>SUM(F135:F141)</f>
        <v>1038</v>
      </c>
      <c r="G142" s="77">
        <f>SUM(G135:G141)</f>
        <v>41.6</v>
      </c>
      <c r="H142" s="77">
        <f>SUM(H135:H141)</f>
        <v>36.96</v>
      </c>
      <c r="I142" s="77">
        <f>SUM(I135:I141)</f>
        <v>149.16999999999999</v>
      </c>
      <c r="J142" s="77">
        <f>SUM(J135:J141)</f>
        <v>888.91999999999985</v>
      </c>
      <c r="K142" s="44"/>
      <c r="L142" s="96">
        <f t="shared" ref="L142" si="33">SUM(L135:L141)</f>
        <v>242.8</v>
      </c>
    </row>
    <row r="143" spans="1:12" ht="13.5" thickBot="1" x14ac:dyDescent="0.25">
      <c r="A143" s="18">
        <f>A127</f>
        <v>2</v>
      </c>
      <c r="B143" s="19">
        <f>B127</f>
        <v>8</v>
      </c>
      <c r="C143" s="98" t="s">
        <v>4</v>
      </c>
      <c r="D143" s="99"/>
      <c r="E143" s="73"/>
      <c r="F143" s="74">
        <f>F134+F142</f>
        <v>1667</v>
      </c>
      <c r="G143" s="75">
        <f>G134+G142</f>
        <v>56.3</v>
      </c>
      <c r="H143" s="75">
        <f>H134+H142</f>
        <v>61.580000000000005</v>
      </c>
      <c r="I143" s="75">
        <f>I134+I142</f>
        <v>222.35999999999999</v>
      </c>
      <c r="J143" s="75">
        <f>J134+J142</f>
        <v>1312.7999999999997</v>
      </c>
      <c r="K143" s="45"/>
      <c r="L143" s="97">
        <f t="shared" ref="L143" si="34">L134+L142</f>
        <v>345.8</v>
      </c>
    </row>
    <row r="144" spans="1:12" ht="25.5" x14ac:dyDescent="0.2">
      <c r="A144" s="11">
        <v>2</v>
      </c>
      <c r="B144" s="12">
        <v>9</v>
      </c>
      <c r="C144" s="42" t="s">
        <v>20</v>
      </c>
      <c r="D144" s="56" t="s">
        <v>21</v>
      </c>
      <c r="E144" s="57" t="s">
        <v>107</v>
      </c>
      <c r="F144" s="58">
        <v>200</v>
      </c>
      <c r="G144" s="54">
        <v>4.72</v>
      </c>
      <c r="H144" s="54">
        <v>4.6900000000000004</v>
      </c>
      <c r="I144" s="54">
        <v>17.46</v>
      </c>
      <c r="J144" s="53">
        <v>131.68</v>
      </c>
      <c r="K144" s="55" t="s">
        <v>86</v>
      </c>
      <c r="L144" s="54">
        <v>20</v>
      </c>
    </row>
    <row r="145" spans="1:12" x14ac:dyDescent="0.2">
      <c r="A145" s="13"/>
      <c r="B145" s="8"/>
      <c r="C145" s="39"/>
      <c r="D145" s="36" t="s">
        <v>75</v>
      </c>
      <c r="E145" s="57" t="s">
        <v>72</v>
      </c>
      <c r="F145" s="58">
        <v>20</v>
      </c>
      <c r="G145" s="54">
        <v>0.16</v>
      </c>
      <c r="H145" s="54">
        <v>14.5</v>
      </c>
      <c r="I145" s="54">
        <v>0.26</v>
      </c>
      <c r="J145" s="53">
        <v>132</v>
      </c>
      <c r="K145" s="55" t="s">
        <v>56</v>
      </c>
      <c r="L145" s="54">
        <v>35</v>
      </c>
    </row>
    <row r="146" spans="1:12" x14ac:dyDescent="0.2">
      <c r="A146" s="13"/>
      <c r="B146" s="8"/>
      <c r="C146" s="39"/>
      <c r="D146" s="65" t="s">
        <v>29</v>
      </c>
      <c r="E146" s="57" t="s">
        <v>38</v>
      </c>
      <c r="F146" s="58">
        <v>20</v>
      </c>
      <c r="G146" s="54">
        <v>1.53</v>
      </c>
      <c r="H146" s="54">
        <v>0.2</v>
      </c>
      <c r="I146" s="54">
        <v>19.7</v>
      </c>
      <c r="J146" s="53">
        <v>38.6</v>
      </c>
      <c r="K146" s="55" t="s">
        <v>50</v>
      </c>
      <c r="L146" s="54">
        <v>2</v>
      </c>
    </row>
    <row r="147" spans="1:12" x14ac:dyDescent="0.2">
      <c r="A147" s="13"/>
      <c r="B147" s="8"/>
      <c r="C147" s="39"/>
      <c r="D147" s="65" t="s">
        <v>30</v>
      </c>
      <c r="E147" s="57" t="s">
        <v>51</v>
      </c>
      <c r="F147" s="58">
        <v>20</v>
      </c>
      <c r="G147" s="54">
        <v>1.86</v>
      </c>
      <c r="H147" s="54">
        <v>1.69</v>
      </c>
      <c r="I147" s="54">
        <v>18.399999999999999</v>
      </c>
      <c r="J147" s="53">
        <v>23.08</v>
      </c>
      <c r="K147" s="55" t="s">
        <v>50</v>
      </c>
      <c r="L147" s="54">
        <v>2</v>
      </c>
    </row>
    <row r="148" spans="1:12" x14ac:dyDescent="0.2">
      <c r="A148" s="13"/>
      <c r="B148" s="8"/>
      <c r="C148" s="39"/>
      <c r="D148" s="47" t="s">
        <v>28</v>
      </c>
      <c r="E148" s="57" t="s">
        <v>37</v>
      </c>
      <c r="F148" s="58">
        <v>200</v>
      </c>
      <c r="G148" s="54">
        <v>4.26</v>
      </c>
      <c r="H148" s="54">
        <v>3.6</v>
      </c>
      <c r="I148" s="54">
        <v>13.3</v>
      </c>
      <c r="J148" s="53">
        <v>105.58</v>
      </c>
      <c r="K148" s="55" t="s">
        <v>49</v>
      </c>
      <c r="L148" s="54">
        <v>10</v>
      </c>
    </row>
    <row r="149" spans="1:12" x14ac:dyDescent="0.2">
      <c r="A149" s="13"/>
      <c r="B149" s="8"/>
      <c r="C149" s="39"/>
      <c r="D149" s="36" t="s">
        <v>22</v>
      </c>
      <c r="E149" s="57" t="s">
        <v>101</v>
      </c>
      <c r="F149" s="58">
        <v>200</v>
      </c>
      <c r="G149" s="54">
        <v>1.8</v>
      </c>
      <c r="H149" s="54">
        <v>0.4</v>
      </c>
      <c r="I149" s="54">
        <v>16.2</v>
      </c>
      <c r="J149" s="53">
        <v>86</v>
      </c>
      <c r="K149" s="55" t="s">
        <v>50</v>
      </c>
      <c r="L149" s="54">
        <v>30</v>
      </c>
    </row>
    <row r="150" spans="1:12" x14ac:dyDescent="0.2">
      <c r="A150" s="14"/>
      <c r="B150" s="10"/>
      <c r="C150" s="40"/>
      <c r="D150" s="70" t="s">
        <v>31</v>
      </c>
      <c r="E150" s="71"/>
      <c r="F150" s="77">
        <f>SUM(F144:F149)</f>
        <v>660</v>
      </c>
      <c r="G150" s="78">
        <f>SUM(G144:G149)</f>
        <v>14.33</v>
      </c>
      <c r="H150" s="78">
        <f>SUM(H144:H149)</f>
        <v>25.080000000000002</v>
      </c>
      <c r="I150" s="78">
        <f>SUM(I144:I149)</f>
        <v>85.320000000000007</v>
      </c>
      <c r="J150" s="78">
        <f>SUM(J144:J149)</f>
        <v>516.94000000000005</v>
      </c>
      <c r="K150" s="48"/>
      <c r="L150" s="96">
        <f t="shared" ref="L150" si="35">SUM(L144:L149)</f>
        <v>99</v>
      </c>
    </row>
    <row r="151" spans="1:12" x14ac:dyDescent="0.2">
      <c r="A151" s="15">
        <f>A144</f>
        <v>2</v>
      </c>
      <c r="B151" s="6">
        <f>B144</f>
        <v>9</v>
      </c>
      <c r="C151" s="38" t="s">
        <v>23</v>
      </c>
      <c r="D151" s="65" t="s">
        <v>24</v>
      </c>
      <c r="E151" s="57" t="s">
        <v>90</v>
      </c>
      <c r="F151" s="58">
        <v>100</v>
      </c>
      <c r="G151" s="54">
        <v>1.0900000000000001</v>
      </c>
      <c r="H151" s="54">
        <v>6.04</v>
      </c>
      <c r="I151" s="54">
        <v>3.78</v>
      </c>
      <c r="J151" s="53">
        <v>73.900000000000006</v>
      </c>
      <c r="K151" s="55" t="s">
        <v>91</v>
      </c>
      <c r="L151" s="54">
        <v>10</v>
      </c>
    </row>
    <row r="152" spans="1:12" x14ac:dyDescent="0.2">
      <c r="A152" s="13"/>
      <c r="B152" s="8"/>
      <c r="C152" s="39"/>
      <c r="D152" s="65" t="s">
        <v>25</v>
      </c>
      <c r="E152" s="57" t="s">
        <v>92</v>
      </c>
      <c r="F152" s="58">
        <v>250</v>
      </c>
      <c r="G152" s="54">
        <v>5.2</v>
      </c>
      <c r="H152" s="54">
        <v>5.6</v>
      </c>
      <c r="I152" s="54">
        <v>18.7</v>
      </c>
      <c r="J152" s="53">
        <v>146.25</v>
      </c>
      <c r="K152" s="55" t="s">
        <v>93</v>
      </c>
      <c r="L152" s="54">
        <v>25</v>
      </c>
    </row>
    <row r="153" spans="1:12" x14ac:dyDescent="0.2">
      <c r="A153" s="13"/>
      <c r="B153" s="8"/>
      <c r="C153" s="39"/>
      <c r="D153" s="65" t="s">
        <v>26</v>
      </c>
      <c r="E153" s="57" t="s">
        <v>136</v>
      </c>
      <c r="F153" s="58">
        <v>90</v>
      </c>
      <c r="G153" s="54">
        <v>17.350000000000001</v>
      </c>
      <c r="H153" s="54">
        <v>4.76</v>
      </c>
      <c r="I153" s="54">
        <v>3.61</v>
      </c>
      <c r="J153" s="53">
        <v>127.4</v>
      </c>
      <c r="K153" s="55">
        <v>444</v>
      </c>
      <c r="L153" s="54">
        <v>60</v>
      </c>
    </row>
    <row r="154" spans="1:12" x14ac:dyDescent="0.2">
      <c r="A154" s="13"/>
      <c r="B154" s="8"/>
      <c r="C154" s="39"/>
      <c r="D154" s="65" t="s">
        <v>27</v>
      </c>
      <c r="E154" s="57" t="s">
        <v>43</v>
      </c>
      <c r="F154" s="58">
        <v>180</v>
      </c>
      <c r="G154" s="54">
        <v>3.8</v>
      </c>
      <c r="H154" s="54">
        <v>6.2</v>
      </c>
      <c r="I154" s="54">
        <v>23.8</v>
      </c>
      <c r="J154" s="53">
        <v>167.3</v>
      </c>
      <c r="K154" s="55" t="s">
        <v>81</v>
      </c>
      <c r="L154" s="54">
        <v>30</v>
      </c>
    </row>
    <row r="155" spans="1:12" x14ac:dyDescent="0.2">
      <c r="A155" s="13"/>
      <c r="B155" s="8"/>
      <c r="C155" s="39"/>
      <c r="D155" s="65" t="s">
        <v>29</v>
      </c>
      <c r="E155" s="57" t="s">
        <v>64</v>
      </c>
      <c r="F155" s="58">
        <v>28</v>
      </c>
      <c r="G155" s="54">
        <v>2.61</v>
      </c>
      <c r="H155" s="54">
        <v>2.36</v>
      </c>
      <c r="I155" s="54">
        <v>25.7</v>
      </c>
      <c r="J155" s="53">
        <v>32.299999999999997</v>
      </c>
      <c r="K155" s="55" t="s">
        <v>50</v>
      </c>
      <c r="L155" s="54">
        <v>2.8</v>
      </c>
    </row>
    <row r="156" spans="1:12" x14ac:dyDescent="0.2">
      <c r="A156" s="13"/>
      <c r="B156" s="8"/>
      <c r="C156" s="39"/>
      <c r="D156" s="65" t="s">
        <v>30</v>
      </c>
      <c r="E156" s="57" t="s">
        <v>63</v>
      </c>
      <c r="F156" s="58">
        <v>70</v>
      </c>
      <c r="G156" s="54">
        <v>5.6</v>
      </c>
      <c r="H156" s="54">
        <v>0.7</v>
      </c>
      <c r="I156" s="54">
        <v>68.900000000000006</v>
      </c>
      <c r="J156" s="53">
        <v>166.6</v>
      </c>
      <c r="K156" s="55" t="s">
        <v>50</v>
      </c>
      <c r="L156" s="54">
        <v>7</v>
      </c>
    </row>
    <row r="157" spans="1:12" x14ac:dyDescent="0.2">
      <c r="A157" s="13"/>
      <c r="B157" s="8"/>
      <c r="C157" s="39"/>
      <c r="D157" s="65" t="s">
        <v>28</v>
      </c>
      <c r="E157" s="57" t="s">
        <v>137</v>
      </c>
      <c r="F157" s="58">
        <v>200</v>
      </c>
      <c r="G157" s="54">
        <v>1.8</v>
      </c>
      <c r="H157" s="54">
        <v>0</v>
      </c>
      <c r="I157" s="54">
        <v>42.6</v>
      </c>
      <c r="J157" s="53">
        <v>177.8</v>
      </c>
      <c r="K157" s="55" t="s">
        <v>50</v>
      </c>
      <c r="L157" s="54">
        <v>20</v>
      </c>
    </row>
    <row r="158" spans="1:12" x14ac:dyDescent="0.2">
      <c r="A158" s="14"/>
      <c r="B158" s="10"/>
      <c r="C158" s="69"/>
      <c r="D158" s="70" t="s">
        <v>31</v>
      </c>
      <c r="E158" s="71"/>
      <c r="F158" s="77">
        <f>SUM(F151:F157)</f>
        <v>918</v>
      </c>
      <c r="G158" s="77">
        <f>SUM(G151:G157)</f>
        <v>37.449999999999996</v>
      </c>
      <c r="H158" s="77">
        <f>SUM(H151:H157)</f>
        <v>25.659999999999997</v>
      </c>
      <c r="I158" s="77">
        <f>SUM(I151:I157)</f>
        <v>187.09</v>
      </c>
      <c r="J158" s="77">
        <f>SUM(J151:J157)</f>
        <v>891.55</v>
      </c>
      <c r="K158" s="48"/>
      <c r="L158" s="96">
        <f t="shared" ref="L158" si="36">SUM(L151:L157)</f>
        <v>154.80000000000001</v>
      </c>
    </row>
    <row r="159" spans="1:12" ht="13.5" thickBot="1" x14ac:dyDescent="0.25">
      <c r="A159" s="18">
        <f>A144</f>
        <v>2</v>
      </c>
      <c r="B159" s="19">
        <f>B144</f>
        <v>9</v>
      </c>
      <c r="C159" s="98" t="s">
        <v>4</v>
      </c>
      <c r="D159" s="99"/>
      <c r="E159" s="73"/>
      <c r="F159" s="74">
        <f>F150+F158</f>
        <v>1578</v>
      </c>
      <c r="G159" s="74">
        <f>G150+G158</f>
        <v>51.779999999999994</v>
      </c>
      <c r="H159" s="74">
        <f>H150+H158</f>
        <v>50.739999999999995</v>
      </c>
      <c r="I159" s="74">
        <f>I150+I158</f>
        <v>272.41000000000003</v>
      </c>
      <c r="J159" s="74">
        <f>J150+J158</f>
        <v>1408.49</v>
      </c>
      <c r="K159" s="49"/>
      <c r="L159" s="97">
        <f t="shared" ref="L159" si="37">L150+L158</f>
        <v>253.8</v>
      </c>
    </row>
    <row r="160" spans="1:12" x14ac:dyDescent="0.2">
      <c r="A160" s="11">
        <v>3</v>
      </c>
      <c r="B160" s="12">
        <v>10</v>
      </c>
      <c r="C160" s="42" t="s">
        <v>20</v>
      </c>
      <c r="D160" s="61" t="s">
        <v>21</v>
      </c>
      <c r="E160" s="57" t="s">
        <v>138</v>
      </c>
      <c r="F160" s="58">
        <v>200</v>
      </c>
      <c r="G160" s="54">
        <v>4.1399999999999997</v>
      </c>
      <c r="H160" s="54">
        <v>3.77</v>
      </c>
      <c r="I160" s="54">
        <v>15.68</v>
      </c>
      <c r="J160" s="53">
        <v>114.12</v>
      </c>
      <c r="K160" s="55" t="s">
        <v>86</v>
      </c>
      <c r="L160" s="54">
        <v>20</v>
      </c>
    </row>
    <row r="161" spans="1:12" x14ac:dyDescent="0.2">
      <c r="A161" s="13"/>
      <c r="B161" s="8"/>
      <c r="C161" s="39"/>
      <c r="D161" s="51" t="s">
        <v>75</v>
      </c>
      <c r="E161" s="57" t="s">
        <v>55</v>
      </c>
      <c r="F161" s="58">
        <v>10</v>
      </c>
      <c r="G161" s="54">
        <v>0.08</v>
      </c>
      <c r="H161" s="54">
        <v>7.25</v>
      </c>
      <c r="I161" s="54">
        <v>0.13</v>
      </c>
      <c r="J161" s="53">
        <v>66</v>
      </c>
      <c r="K161" s="55" t="s">
        <v>56</v>
      </c>
      <c r="L161" s="54">
        <v>25</v>
      </c>
    </row>
    <row r="162" spans="1:12" x14ac:dyDescent="0.2">
      <c r="A162" s="13"/>
      <c r="B162" s="8"/>
      <c r="C162" s="39"/>
      <c r="D162" s="65" t="s">
        <v>29</v>
      </c>
      <c r="E162" s="57" t="s">
        <v>38</v>
      </c>
      <c r="F162" s="58">
        <v>20</v>
      </c>
      <c r="G162" s="54">
        <v>1.53</v>
      </c>
      <c r="H162" s="54">
        <v>0.2</v>
      </c>
      <c r="I162" s="54">
        <v>19.7</v>
      </c>
      <c r="J162" s="53">
        <v>38.6</v>
      </c>
      <c r="K162" s="55" t="s">
        <v>50</v>
      </c>
      <c r="L162" s="54">
        <v>2</v>
      </c>
    </row>
    <row r="163" spans="1:12" x14ac:dyDescent="0.2">
      <c r="A163" s="13"/>
      <c r="B163" s="8"/>
      <c r="C163" s="39"/>
      <c r="D163" s="65" t="s">
        <v>30</v>
      </c>
      <c r="E163" s="57" t="s">
        <v>51</v>
      </c>
      <c r="F163" s="58">
        <v>20</v>
      </c>
      <c r="G163" s="54">
        <v>1.86</v>
      </c>
      <c r="H163" s="54">
        <v>1.69</v>
      </c>
      <c r="I163" s="54">
        <v>18.399999999999999</v>
      </c>
      <c r="J163" s="53">
        <v>23.08</v>
      </c>
      <c r="K163" s="55" t="s">
        <v>50</v>
      </c>
      <c r="L163" s="54">
        <v>2</v>
      </c>
    </row>
    <row r="164" spans="1:12" x14ac:dyDescent="0.2">
      <c r="A164" s="13"/>
      <c r="B164" s="8"/>
      <c r="C164" s="39"/>
      <c r="D164" s="84" t="s">
        <v>28</v>
      </c>
      <c r="E164" s="57" t="s">
        <v>73</v>
      </c>
      <c r="F164" s="58">
        <v>200</v>
      </c>
      <c r="G164" s="54">
        <v>3.8</v>
      </c>
      <c r="H164" s="54">
        <v>2.9</v>
      </c>
      <c r="I164" s="54">
        <v>11.3</v>
      </c>
      <c r="J164" s="53">
        <v>86</v>
      </c>
      <c r="K164" s="55" t="s">
        <v>74</v>
      </c>
      <c r="L164" s="54">
        <v>10</v>
      </c>
    </row>
    <row r="165" spans="1:12" ht="25.5" x14ac:dyDescent="0.2">
      <c r="A165" s="13"/>
      <c r="B165" s="8"/>
      <c r="C165" s="39"/>
      <c r="D165" s="27" t="s">
        <v>58</v>
      </c>
      <c r="E165" s="57" t="s">
        <v>139</v>
      </c>
      <c r="F165" s="58">
        <v>46</v>
      </c>
      <c r="G165" s="54">
        <v>3.4</v>
      </c>
      <c r="H165" s="54">
        <v>4.32</v>
      </c>
      <c r="I165" s="54">
        <v>33.630000000000003</v>
      </c>
      <c r="J165" s="53">
        <v>187.22</v>
      </c>
      <c r="K165" s="55" t="s">
        <v>50</v>
      </c>
      <c r="L165" s="54">
        <v>60</v>
      </c>
    </row>
    <row r="166" spans="1:12" ht="15.75" customHeight="1" x14ac:dyDescent="0.2">
      <c r="A166" s="14"/>
      <c r="B166" s="10"/>
      <c r="C166" s="40"/>
      <c r="D166" s="70" t="s">
        <v>31</v>
      </c>
      <c r="E166" s="71"/>
      <c r="F166" s="77">
        <f>SUM(F160:F165)</f>
        <v>496</v>
      </c>
      <c r="G166" s="77">
        <f>SUM(G160:G165)</f>
        <v>14.81</v>
      </c>
      <c r="H166" s="77">
        <f>SUM(H160:H165)</f>
        <v>20.13</v>
      </c>
      <c r="I166" s="77">
        <f>SUM(I160:I165)</f>
        <v>98.84</v>
      </c>
      <c r="J166" s="77">
        <f>SUM(J160:J165)</f>
        <v>515.02</v>
      </c>
      <c r="K166" s="44"/>
      <c r="L166" s="96">
        <f t="shared" ref="L166" si="38">SUM(L160:L165)</f>
        <v>119</v>
      </c>
    </row>
    <row r="167" spans="1:12" x14ac:dyDescent="0.2">
      <c r="A167" s="15">
        <f>A160</f>
        <v>3</v>
      </c>
      <c r="B167" s="6">
        <v>10</v>
      </c>
      <c r="C167" s="38" t="s">
        <v>23</v>
      </c>
      <c r="D167" s="65" t="s">
        <v>24</v>
      </c>
      <c r="E167" s="57" t="s">
        <v>76</v>
      </c>
      <c r="F167" s="58">
        <v>100</v>
      </c>
      <c r="G167" s="54">
        <v>9.33</v>
      </c>
      <c r="H167" s="54">
        <v>8.4499999999999993</v>
      </c>
      <c r="I167" s="54">
        <v>0.51</v>
      </c>
      <c r="J167" s="53">
        <v>115.39</v>
      </c>
      <c r="K167" s="55" t="s">
        <v>77</v>
      </c>
      <c r="L167" s="54">
        <v>10</v>
      </c>
    </row>
    <row r="168" spans="1:12" ht="25.5" x14ac:dyDescent="0.2">
      <c r="A168" s="13"/>
      <c r="B168" s="8"/>
      <c r="C168" s="39"/>
      <c r="D168" s="65" t="s">
        <v>25</v>
      </c>
      <c r="E168" s="57" t="s">
        <v>78</v>
      </c>
      <c r="F168" s="58">
        <v>250</v>
      </c>
      <c r="G168" s="54">
        <v>6.45</v>
      </c>
      <c r="H168" s="54">
        <v>3.4</v>
      </c>
      <c r="I168" s="54">
        <v>23.1</v>
      </c>
      <c r="J168" s="53">
        <v>149.5</v>
      </c>
      <c r="K168" s="55" t="s">
        <v>108</v>
      </c>
      <c r="L168" s="54">
        <v>25</v>
      </c>
    </row>
    <row r="169" spans="1:12" x14ac:dyDescent="0.2">
      <c r="A169" s="13"/>
      <c r="B169" s="8"/>
      <c r="C169" s="39"/>
      <c r="D169" s="65" t="s">
        <v>26</v>
      </c>
      <c r="E169" s="57" t="s">
        <v>140</v>
      </c>
      <c r="F169" s="58">
        <v>100</v>
      </c>
      <c r="G169" s="54">
        <v>15.74</v>
      </c>
      <c r="H169" s="54">
        <v>15.83</v>
      </c>
      <c r="I169" s="54">
        <v>0.82</v>
      </c>
      <c r="J169" s="53">
        <v>298.69</v>
      </c>
      <c r="K169" s="55" t="s">
        <v>141</v>
      </c>
      <c r="L169" s="54">
        <v>80</v>
      </c>
    </row>
    <row r="170" spans="1:12" x14ac:dyDescent="0.2">
      <c r="A170" s="13"/>
      <c r="B170" s="8"/>
      <c r="C170" s="39"/>
      <c r="D170" s="65" t="s">
        <v>27</v>
      </c>
      <c r="E170" s="57" t="s">
        <v>142</v>
      </c>
      <c r="F170" s="58">
        <v>180</v>
      </c>
      <c r="G170" s="54">
        <v>4</v>
      </c>
      <c r="H170" s="54">
        <v>10.28</v>
      </c>
      <c r="I170" s="54">
        <v>28.04</v>
      </c>
      <c r="J170" s="53">
        <v>221.98</v>
      </c>
      <c r="K170" s="55" t="s">
        <v>143</v>
      </c>
      <c r="L170" s="54">
        <v>30</v>
      </c>
    </row>
    <row r="171" spans="1:12" x14ac:dyDescent="0.2">
      <c r="A171" s="13"/>
      <c r="B171" s="8"/>
      <c r="C171" s="39"/>
      <c r="D171" s="65" t="s">
        <v>28</v>
      </c>
      <c r="E171" s="57" t="s">
        <v>118</v>
      </c>
      <c r="F171" s="58">
        <v>200</v>
      </c>
      <c r="G171" s="54">
        <v>0.1</v>
      </c>
      <c r="H171" s="54">
        <v>0.12</v>
      </c>
      <c r="I171" s="54">
        <v>25.1</v>
      </c>
      <c r="J171" s="53">
        <v>59.7</v>
      </c>
      <c r="K171" s="55" t="s">
        <v>119</v>
      </c>
      <c r="L171" s="54">
        <v>10</v>
      </c>
    </row>
    <row r="172" spans="1:12" x14ac:dyDescent="0.2">
      <c r="A172" s="13"/>
      <c r="B172" s="8"/>
      <c r="C172" s="39"/>
      <c r="D172" s="65" t="s">
        <v>29</v>
      </c>
      <c r="E172" s="57" t="s">
        <v>63</v>
      </c>
      <c r="F172" s="58">
        <v>50</v>
      </c>
      <c r="G172" s="54">
        <v>4.66</v>
      </c>
      <c r="H172" s="54">
        <v>4.22</v>
      </c>
      <c r="I172" s="54">
        <v>49.2</v>
      </c>
      <c r="J172" s="53">
        <v>57.69</v>
      </c>
      <c r="K172" s="55" t="s">
        <v>50</v>
      </c>
      <c r="L172" s="54">
        <v>5</v>
      </c>
    </row>
    <row r="173" spans="1:12" x14ac:dyDescent="0.2">
      <c r="A173" s="13"/>
      <c r="B173" s="8"/>
      <c r="C173" s="39"/>
      <c r="D173" s="65" t="s">
        <v>30</v>
      </c>
      <c r="E173" s="57" t="s">
        <v>64</v>
      </c>
      <c r="F173" s="58">
        <v>28</v>
      </c>
      <c r="G173" s="54">
        <v>2.61</v>
      </c>
      <c r="H173" s="54">
        <v>2.36</v>
      </c>
      <c r="I173" s="54">
        <v>25.7</v>
      </c>
      <c r="J173" s="53">
        <v>32.299999999999997</v>
      </c>
      <c r="K173" s="55" t="s">
        <v>50</v>
      </c>
      <c r="L173" s="54">
        <v>2.8</v>
      </c>
    </row>
    <row r="174" spans="1:12" x14ac:dyDescent="0.2">
      <c r="A174" s="14"/>
      <c r="B174" s="10"/>
      <c r="C174" s="69"/>
      <c r="D174" s="70" t="s">
        <v>31</v>
      </c>
      <c r="E174" s="71"/>
      <c r="F174" s="77">
        <f>SUM(F167:F173)</f>
        <v>908</v>
      </c>
      <c r="G174" s="77">
        <f>SUM(G167:G173)</f>
        <v>42.89</v>
      </c>
      <c r="H174" s="77">
        <f>SUM(H167:H173)</f>
        <v>44.66</v>
      </c>
      <c r="I174" s="77">
        <f>SUM(I167:I173)</f>
        <v>152.47</v>
      </c>
      <c r="J174" s="77">
        <f>SUM(J167:J173)</f>
        <v>935.25</v>
      </c>
      <c r="K174" s="44"/>
      <c r="L174" s="96">
        <f t="shared" ref="L174" si="39">SUM(L167:L173)</f>
        <v>162.80000000000001</v>
      </c>
    </row>
    <row r="175" spans="1:12" ht="13.5" thickBot="1" x14ac:dyDescent="0.25">
      <c r="A175" s="18">
        <f>A160</f>
        <v>3</v>
      </c>
      <c r="B175" s="19">
        <f>B160</f>
        <v>10</v>
      </c>
      <c r="C175" s="98" t="s">
        <v>4</v>
      </c>
      <c r="D175" s="99"/>
      <c r="E175" s="73"/>
      <c r="F175" s="74">
        <f>F166+F174</f>
        <v>1404</v>
      </c>
      <c r="G175" s="75">
        <f>G166+G174</f>
        <v>57.7</v>
      </c>
      <c r="H175" s="75">
        <f>H166+H174</f>
        <v>64.789999999999992</v>
      </c>
      <c r="I175" s="75">
        <f>I166+I174</f>
        <v>251.31</v>
      </c>
      <c r="J175" s="75">
        <f>J166+J174</f>
        <v>1450.27</v>
      </c>
      <c r="K175" s="45"/>
      <c r="L175" s="97">
        <f t="shared" ref="L175" si="40">L166+L174</f>
        <v>281.8</v>
      </c>
    </row>
    <row r="176" spans="1:12" x14ac:dyDescent="0.2">
      <c r="A176" s="100">
        <v>3</v>
      </c>
      <c r="B176" s="103">
        <v>11</v>
      </c>
      <c r="C176" s="103" t="s">
        <v>20</v>
      </c>
      <c r="D176" s="61" t="s">
        <v>21</v>
      </c>
      <c r="E176" s="57" t="s">
        <v>144</v>
      </c>
      <c r="F176" s="58">
        <v>200</v>
      </c>
      <c r="G176" s="54">
        <v>3.76</v>
      </c>
      <c r="H176" s="54">
        <v>3.77</v>
      </c>
      <c r="I176" s="54">
        <v>16.100000000000001</v>
      </c>
      <c r="J176" s="53">
        <v>114.12</v>
      </c>
      <c r="K176" s="55" t="s">
        <v>86</v>
      </c>
      <c r="L176" s="54">
        <v>20</v>
      </c>
    </row>
    <row r="177" spans="1:12" x14ac:dyDescent="0.2">
      <c r="A177" s="101"/>
      <c r="B177" s="104"/>
      <c r="C177" s="104"/>
      <c r="D177" s="62" t="s">
        <v>75</v>
      </c>
      <c r="E177" s="57" t="s">
        <v>72</v>
      </c>
      <c r="F177" s="58">
        <v>20</v>
      </c>
      <c r="G177" s="54">
        <v>0.16</v>
      </c>
      <c r="H177" s="54">
        <v>14.5</v>
      </c>
      <c r="I177" s="54">
        <v>0.26</v>
      </c>
      <c r="J177" s="53">
        <v>132</v>
      </c>
      <c r="K177" s="55" t="s">
        <v>56</v>
      </c>
      <c r="L177" s="54">
        <v>35</v>
      </c>
    </row>
    <row r="178" spans="1:12" x14ac:dyDescent="0.2">
      <c r="A178" s="101"/>
      <c r="B178" s="104"/>
      <c r="C178" s="104"/>
      <c r="D178" s="65" t="s">
        <v>29</v>
      </c>
      <c r="E178" s="57" t="s">
        <v>38</v>
      </c>
      <c r="F178" s="58">
        <v>20</v>
      </c>
      <c r="G178" s="54">
        <v>1.53</v>
      </c>
      <c r="H178" s="54">
        <v>0.2</v>
      </c>
      <c r="I178" s="54">
        <v>19.7</v>
      </c>
      <c r="J178" s="53">
        <v>38.6</v>
      </c>
      <c r="K178" s="55" t="s">
        <v>50</v>
      </c>
      <c r="L178" s="54">
        <v>2</v>
      </c>
    </row>
    <row r="179" spans="1:12" x14ac:dyDescent="0.2">
      <c r="A179" s="101"/>
      <c r="B179" s="104"/>
      <c r="C179" s="104"/>
      <c r="D179" s="65" t="s">
        <v>30</v>
      </c>
      <c r="E179" s="57" t="s">
        <v>51</v>
      </c>
      <c r="F179" s="58">
        <v>20</v>
      </c>
      <c r="G179" s="54">
        <v>1.86</v>
      </c>
      <c r="H179" s="54">
        <v>1.69</v>
      </c>
      <c r="I179" s="54">
        <v>18.399999999999999</v>
      </c>
      <c r="J179" s="53">
        <v>23.08</v>
      </c>
      <c r="K179" s="55" t="s">
        <v>50</v>
      </c>
      <c r="L179" s="54">
        <v>2</v>
      </c>
    </row>
    <row r="180" spans="1:12" x14ac:dyDescent="0.2">
      <c r="A180" s="101"/>
      <c r="B180" s="104"/>
      <c r="C180" s="104"/>
      <c r="D180" s="63" t="s">
        <v>28</v>
      </c>
      <c r="E180" s="57" t="s">
        <v>39</v>
      </c>
      <c r="F180" s="58">
        <v>200</v>
      </c>
      <c r="G180" s="54">
        <v>0.2</v>
      </c>
      <c r="H180" s="54">
        <v>0</v>
      </c>
      <c r="I180" s="54">
        <v>7.02</v>
      </c>
      <c r="J180" s="53">
        <v>29.84</v>
      </c>
      <c r="K180" s="55" t="s">
        <v>100</v>
      </c>
      <c r="L180" s="54">
        <v>10</v>
      </c>
    </row>
    <row r="181" spans="1:12" x14ac:dyDescent="0.2">
      <c r="A181" s="101"/>
      <c r="B181" s="104"/>
      <c r="C181" s="104"/>
      <c r="D181" s="85" t="s">
        <v>40</v>
      </c>
      <c r="E181" s="86" t="s">
        <v>145</v>
      </c>
      <c r="F181" s="87">
        <v>100</v>
      </c>
      <c r="G181" s="88">
        <v>4.72</v>
      </c>
      <c r="H181" s="88">
        <v>2.83</v>
      </c>
      <c r="I181" s="88">
        <v>3.17</v>
      </c>
      <c r="J181" s="89">
        <v>56.89</v>
      </c>
      <c r="K181" s="55" t="s">
        <v>50</v>
      </c>
      <c r="L181" s="88">
        <v>100</v>
      </c>
    </row>
    <row r="182" spans="1:12" x14ac:dyDescent="0.2">
      <c r="A182" s="102"/>
      <c r="B182" s="105"/>
      <c r="C182" s="105"/>
      <c r="D182" s="66" t="s">
        <v>31</v>
      </c>
      <c r="E182" s="67"/>
      <c r="F182" s="68">
        <f>SUM(F176:F181)</f>
        <v>560</v>
      </c>
      <c r="G182" s="68">
        <f>SUM(G176:G181)</f>
        <v>12.23</v>
      </c>
      <c r="H182" s="68">
        <f>SUM(H176:H181)</f>
        <v>22.990000000000002</v>
      </c>
      <c r="I182" s="68">
        <f>SUM(I176:I181)</f>
        <v>64.650000000000006</v>
      </c>
      <c r="J182" s="68">
        <f>SUM(J176:J181)</f>
        <v>394.53</v>
      </c>
      <c r="K182" s="60"/>
      <c r="L182" s="96">
        <f t="shared" ref="L182" si="41">SUM(L176:L181)</f>
        <v>169</v>
      </c>
    </row>
    <row r="183" spans="1:12" ht="25.5" x14ac:dyDescent="0.2">
      <c r="A183" s="15">
        <f>A176</f>
        <v>3</v>
      </c>
      <c r="B183" s="6">
        <f>B176</f>
        <v>11</v>
      </c>
      <c r="C183" s="38" t="s">
        <v>23</v>
      </c>
      <c r="D183" s="65" t="s">
        <v>24</v>
      </c>
      <c r="E183" s="57" t="s">
        <v>122</v>
      </c>
      <c r="F183" s="58">
        <v>100</v>
      </c>
      <c r="G183" s="54">
        <v>1.55</v>
      </c>
      <c r="H183" s="54">
        <v>5.08</v>
      </c>
      <c r="I183" s="54">
        <v>9.39</v>
      </c>
      <c r="J183" s="53">
        <v>90.52</v>
      </c>
      <c r="K183" s="55" t="s">
        <v>123</v>
      </c>
      <c r="L183" s="54">
        <v>10</v>
      </c>
    </row>
    <row r="184" spans="1:12" x14ac:dyDescent="0.2">
      <c r="A184" s="13"/>
      <c r="B184" s="8"/>
      <c r="C184" s="39"/>
      <c r="D184" s="65" t="s">
        <v>25</v>
      </c>
      <c r="E184" s="57" t="s">
        <v>146</v>
      </c>
      <c r="F184" s="58">
        <v>250</v>
      </c>
      <c r="G184" s="54">
        <v>1.88</v>
      </c>
      <c r="H184" s="54">
        <v>5.33</v>
      </c>
      <c r="I184" s="54">
        <v>10.33</v>
      </c>
      <c r="J184" s="53">
        <v>97.3</v>
      </c>
      <c r="K184" s="55" t="s">
        <v>147</v>
      </c>
      <c r="L184" s="54">
        <v>25</v>
      </c>
    </row>
    <row r="185" spans="1:12" x14ac:dyDescent="0.2">
      <c r="A185" s="13"/>
      <c r="B185" s="8"/>
      <c r="C185" s="39"/>
      <c r="D185" s="65" t="s">
        <v>26</v>
      </c>
      <c r="E185" s="57" t="s">
        <v>148</v>
      </c>
      <c r="F185" s="58">
        <v>100</v>
      </c>
      <c r="G185" s="54">
        <v>11.31</v>
      </c>
      <c r="H185" s="54">
        <v>19.68</v>
      </c>
      <c r="I185" s="54">
        <v>3.72</v>
      </c>
      <c r="J185" s="53">
        <v>328.07</v>
      </c>
      <c r="K185" s="55" t="s">
        <v>149</v>
      </c>
      <c r="L185" s="54">
        <v>100</v>
      </c>
    </row>
    <row r="186" spans="1:12" x14ac:dyDescent="0.2">
      <c r="A186" s="13"/>
      <c r="B186" s="8"/>
      <c r="C186" s="39"/>
      <c r="D186" s="65" t="s">
        <v>27</v>
      </c>
      <c r="E186" s="57" t="s">
        <v>41</v>
      </c>
      <c r="F186" s="58">
        <v>200</v>
      </c>
      <c r="G186" s="54">
        <v>8.2799999999999994</v>
      </c>
      <c r="H186" s="54">
        <v>5.78</v>
      </c>
      <c r="I186" s="54">
        <v>48</v>
      </c>
      <c r="J186" s="53">
        <v>234.3</v>
      </c>
      <c r="K186" s="55" t="s">
        <v>128</v>
      </c>
      <c r="L186" s="54">
        <v>20</v>
      </c>
    </row>
    <row r="187" spans="1:12" x14ac:dyDescent="0.2">
      <c r="A187" s="13"/>
      <c r="B187" s="8"/>
      <c r="C187" s="39"/>
      <c r="D187" s="65" t="s">
        <v>28</v>
      </c>
      <c r="E187" s="57" t="s">
        <v>82</v>
      </c>
      <c r="F187" s="58">
        <v>200</v>
      </c>
      <c r="G187" s="54">
        <v>0.15</v>
      </c>
      <c r="H187" s="54">
        <v>0.14000000000000001</v>
      </c>
      <c r="I187" s="54">
        <v>10</v>
      </c>
      <c r="J187" s="53">
        <v>41.5</v>
      </c>
      <c r="K187" s="55" t="s">
        <v>83</v>
      </c>
      <c r="L187" s="54">
        <v>10</v>
      </c>
    </row>
    <row r="188" spans="1:12" x14ac:dyDescent="0.2">
      <c r="A188" s="13"/>
      <c r="B188" s="8"/>
      <c r="C188" s="39"/>
      <c r="D188" s="65" t="s">
        <v>29</v>
      </c>
      <c r="E188" s="57" t="s">
        <v>63</v>
      </c>
      <c r="F188" s="58">
        <v>70</v>
      </c>
      <c r="G188" s="54">
        <v>5.6</v>
      </c>
      <c r="H188" s="54">
        <v>0.7</v>
      </c>
      <c r="I188" s="54">
        <v>68.900000000000006</v>
      </c>
      <c r="J188" s="53">
        <v>166.6</v>
      </c>
      <c r="K188" s="55" t="s">
        <v>50</v>
      </c>
      <c r="L188" s="54">
        <v>7</v>
      </c>
    </row>
    <row r="189" spans="1:12" x14ac:dyDescent="0.2">
      <c r="A189" s="13"/>
      <c r="B189" s="8"/>
      <c r="C189" s="39"/>
      <c r="D189" s="65" t="s">
        <v>30</v>
      </c>
      <c r="E189" s="57" t="s">
        <v>64</v>
      </c>
      <c r="F189" s="58">
        <v>28</v>
      </c>
      <c r="G189" s="54">
        <v>2.61</v>
      </c>
      <c r="H189" s="54">
        <v>2.36</v>
      </c>
      <c r="I189" s="54">
        <v>25.7</v>
      </c>
      <c r="J189" s="53">
        <v>32.299999999999997</v>
      </c>
      <c r="K189" s="55" t="s">
        <v>50</v>
      </c>
      <c r="L189" s="54">
        <v>2.8</v>
      </c>
    </row>
    <row r="190" spans="1:12" x14ac:dyDescent="0.2">
      <c r="A190" s="14"/>
      <c r="B190" s="10"/>
      <c r="C190" s="69"/>
      <c r="D190" s="70" t="s">
        <v>31</v>
      </c>
      <c r="E190" s="71"/>
      <c r="F190" s="72">
        <f>SUM(F183:F189)</f>
        <v>948</v>
      </c>
      <c r="G190" s="72">
        <f t="shared" ref="G190" si="42">SUM(G183:G189)</f>
        <v>31.379999999999995</v>
      </c>
      <c r="H190" s="72">
        <f t="shared" ref="H190" si="43">SUM(H183:H189)</f>
        <v>39.07</v>
      </c>
      <c r="I190" s="72">
        <f t="shared" ref="I190" si="44">SUM(I183:I189)</f>
        <v>176.04</v>
      </c>
      <c r="J190" s="72">
        <f t="shared" ref="J190" si="45">SUM(J183:J189)</f>
        <v>990.59</v>
      </c>
      <c r="K190" s="44"/>
      <c r="L190" s="96">
        <f t="shared" ref="L190" si="46">SUM(L183:L189)</f>
        <v>174.8</v>
      </c>
    </row>
    <row r="191" spans="1:12" ht="13.5" thickBot="1" x14ac:dyDescent="0.25">
      <c r="A191" s="18">
        <f>A176</f>
        <v>3</v>
      </c>
      <c r="B191" s="19">
        <f>B176</f>
        <v>11</v>
      </c>
      <c r="C191" s="98" t="s">
        <v>4</v>
      </c>
      <c r="D191" s="99"/>
      <c r="E191" s="73"/>
      <c r="F191" s="74">
        <f>F182+F190</f>
        <v>1508</v>
      </c>
      <c r="G191" s="75">
        <f>G182+G190</f>
        <v>43.61</v>
      </c>
      <c r="H191" s="75">
        <f>H182+H190</f>
        <v>62.06</v>
      </c>
      <c r="I191" s="75">
        <f>I182+I190</f>
        <v>240.69</v>
      </c>
      <c r="J191" s="75">
        <f>J182+J190</f>
        <v>1385.12</v>
      </c>
      <c r="K191" s="45"/>
      <c r="L191" s="97">
        <f t="shared" ref="L191" si="47">L182+L190</f>
        <v>343.8</v>
      </c>
    </row>
    <row r="192" spans="1:12" x14ac:dyDescent="0.2">
      <c r="A192" s="7">
        <v>3</v>
      </c>
      <c r="B192" s="8">
        <v>12</v>
      </c>
      <c r="C192" s="34" t="s">
        <v>20</v>
      </c>
      <c r="D192" s="56" t="s">
        <v>21</v>
      </c>
      <c r="E192" s="57" t="s">
        <v>47</v>
      </c>
      <c r="F192" s="53">
        <v>200</v>
      </c>
      <c r="G192" s="54">
        <v>18.66</v>
      </c>
      <c r="H192" s="54">
        <v>16.899999999999999</v>
      </c>
      <c r="I192" s="54">
        <v>4.4000000000000004</v>
      </c>
      <c r="J192" s="53">
        <v>230.78</v>
      </c>
      <c r="K192" s="55" t="s">
        <v>48</v>
      </c>
      <c r="L192" s="54">
        <v>70</v>
      </c>
    </row>
    <row r="193" spans="1:12" x14ac:dyDescent="0.2">
      <c r="A193" s="7"/>
      <c r="B193" s="8"/>
      <c r="C193" s="35"/>
      <c r="D193" s="36" t="s">
        <v>75</v>
      </c>
      <c r="E193" s="57" t="s">
        <v>53</v>
      </c>
      <c r="F193" s="58">
        <v>10</v>
      </c>
      <c r="G193" s="54">
        <v>2.3199999999999998</v>
      </c>
      <c r="H193" s="54">
        <v>2.95</v>
      </c>
      <c r="I193" s="54">
        <v>0</v>
      </c>
      <c r="J193" s="53">
        <v>36</v>
      </c>
      <c r="K193" s="55" t="s">
        <v>54</v>
      </c>
      <c r="L193" s="54">
        <v>10</v>
      </c>
    </row>
    <row r="194" spans="1:12" x14ac:dyDescent="0.2">
      <c r="A194" s="7"/>
      <c r="B194" s="8"/>
      <c r="C194" s="35"/>
      <c r="D194" s="65" t="s">
        <v>28</v>
      </c>
      <c r="E194" s="57" t="s">
        <v>37</v>
      </c>
      <c r="F194" s="58">
        <v>200</v>
      </c>
      <c r="G194" s="54">
        <v>4.26</v>
      </c>
      <c r="H194" s="54">
        <v>3.6</v>
      </c>
      <c r="I194" s="54">
        <v>13.3</v>
      </c>
      <c r="J194" s="53">
        <v>105.58</v>
      </c>
      <c r="K194" s="55" t="s">
        <v>49</v>
      </c>
      <c r="L194" s="54">
        <v>10</v>
      </c>
    </row>
    <row r="195" spans="1:12" x14ac:dyDescent="0.2">
      <c r="A195" s="7"/>
      <c r="B195" s="8"/>
      <c r="C195" s="35"/>
      <c r="D195" s="65" t="s">
        <v>29</v>
      </c>
      <c r="E195" s="57" t="s">
        <v>38</v>
      </c>
      <c r="F195" s="58">
        <v>20</v>
      </c>
      <c r="G195" s="54">
        <v>1.53</v>
      </c>
      <c r="H195" s="54">
        <v>0.2</v>
      </c>
      <c r="I195" s="54">
        <v>19.7</v>
      </c>
      <c r="J195" s="53">
        <v>38.6</v>
      </c>
      <c r="K195" s="55" t="s">
        <v>50</v>
      </c>
      <c r="L195" s="54">
        <v>2</v>
      </c>
    </row>
    <row r="196" spans="1:12" x14ac:dyDescent="0.2">
      <c r="A196" s="7"/>
      <c r="B196" s="8"/>
      <c r="C196" s="35"/>
      <c r="D196" s="65" t="s">
        <v>30</v>
      </c>
      <c r="E196" s="57" t="s">
        <v>51</v>
      </c>
      <c r="F196" s="58">
        <v>20</v>
      </c>
      <c r="G196" s="54">
        <v>1.86</v>
      </c>
      <c r="H196" s="54">
        <v>1.69</v>
      </c>
      <c r="I196" s="54">
        <v>18.399999999999999</v>
      </c>
      <c r="J196" s="53">
        <v>23.08</v>
      </c>
      <c r="K196" s="55" t="s">
        <v>50</v>
      </c>
      <c r="L196" s="54">
        <v>2</v>
      </c>
    </row>
    <row r="197" spans="1:12" x14ac:dyDescent="0.2">
      <c r="A197" s="7"/>
      <c r="B197" s="8"/>
      <c r="C197" s="35"/>
      <c r="D197" s="65" t="s">
        <v>75</v>
      </c>
      <c r="E197" s="57" t="s">
        <v>65</v>
      </c>
      <c r="F197" s="58">
        <v>200</v>
      </c>
      <c r="G197" s="54">
        <v>18.66</v>
      </c>
      <c r="H197" s="54">
        <v>16.899999999999999</v>
      </c>
      <c r="I197" s="54">
        <v>1.02</v>
      </c>
      <c r="J197" s="53">
        <v>230.78</v>
      </c>
      <c r="K197" s="55" t="s">
        <v>50</v>
      </c>
      <c r="L197" s="54">
        <v>50</v>
      </c>
    </row>
    <row r="198" spans="1:12" x14ac:dyDescent="0.2">
      <c r="A198" s="9"/>
      <c r="B198" s="10"/>
      <c r="C198" s="37"/>
      <c r="D198" s="76" t="s">
        <v>31</v>
      </c>
      <c r="E198" s="71"/>
      <c r="F198" s="77">
        <f>SUM(F192:F197)</f>
        <v>650</v>
      </c>
      <c r="G198" s="77">
        <f t="shared" ref="G198" si="48">SUM(G192:G197)</f>
        <v>47.290000000000006</v>
      </c>
      <c r="H198" s="77">
        <f t="shared" ref="H198" si="49">SUM(H192:H197)</f>
        <v>42.239999999999995</v>
      </c>
      <c r="I198" s="77">
        <f t="shared" ref="I198" si="50">SUM(I192:I197)</f>
        <v>56.820000000000007</v>
      </c>
      <c r="J198" s="77">
        <f t="shared" ref="J198" si="51">SUM(J192:J197)</f>
        <v>664.81999999999994</v>
      </c>
      <c r="K198" s="79"/>
      <c r="L198" s="96">
        <f t="shared" ref="L198" si="52">SUM(L192:L197)</f>
        <v>144</v>
      </c>
    </row>
    <row r="199" spans="1:12" x14ac:dyDescent="0.2">
      <c r="A199" s="6">
        <f>A192</f>
        <v>3</v>
      </c>
      <c r="B199" s="6">
        <f>B192</f>
        <v>12</v>
      </c>
      <c r="C199" s="41" t="s">
        <v>23</v>
      </c>
      <c r="D199" s="47" t="s">
        <v>24</v>
      </c>
      <c r="E199" s="57" t="s">
        <v>90</v>
      </c>
      <c r="F199" s="58">
        <v>100</v>
      </c>
      <c r="G199" s="54">
        <v>1.0900000000000001</v>
      </c>
      <c r="H199" s="54">
        <v>6.04</v>
      </c>
      <c r="I199" s="54">
        <v>3.78</v>
      </c>
      <c r="J199" s="53">
        <v>73.900000000000006</v>
      </c>
      <c r="K199" s="55" t="s">
        <v>91</v>
      </c>
      <c r="L199" s="54">
        <v>10</v>
      </c>
    </row>
    <row r="200" spans="1:12" x14ac:dyDescent="0.2">
      <c r="A200" s="7"/>
      <c r="B200" s="8"/>
      <c r="C200" s="35"/>
      <c r="D200" s="47" t="s">
        <v>25</v>
      </c>
      <c r="E200" s="57" t="s">
        <v>92</v>
      </c>
      <c r="F200" s="58">
        <v>250</v>
      </c>
      <c r="G200" s="54">
        <v>5.2</v>
      </c>
      <c r="H200" s="54">
        <v>5.6</v>
      </c>
      <c r="I200" s="54">
        <v>18.7</v>
      </c>
      <c r="J200" s="53">
        <v>146.25</v>
      </c>
      <c r="K200" s="55" t="s">
        <v>93</v>
      </c>
      <c r="L200" s="54">
        <v>25</v>
      </c>
    </row>
    <row r="201" spans="1:12" x14ac:dyDescent="0.2">
      <c r="A201" s="7"/>
      <c r="B201" s="8"/>
      <c r="C201" s="35"/>
      <c r="D201" s="47" t="s">
        <v>26</v>
      </c>
      <c r="E201" s="57" t="s">
        <v>94</v>
      </c>
      <c r="F201" s="58">
        <v>120</v>
      </c>
      <c r="G201" s="54">
        <v>14.46</v>
      </c>
      <c r="H201" s="54">
        <v>17.86</v>
      </c>
      <c r="I201" s="54">
        <v>10.62</v>
      </c>
      <c r="J201" s="53">
        <v>436.68</v>
      </c>
      <c r="K201" s="55" t="s">
        <v>95</v>
      </c>
      <c r="L201" s="54">
        <v>100</v>
      </c>
    </row>
    <row r="202" spans="1:12" x14ac:dyDescent="0.2">
      <c r="A202" s="7"/>
      <c r="B202" s="8"/>
      <c r="C202" s="35"/>
      <c r="D202" s="47" t="s">
        <v>27</v>
      </c>
      <c r="E202" s="57" t="s">
        <v>96</v>
      </c>
      <c r="F202" s="58">
        <v>180</v>
      </c>
      <c r="G202" s="54">
        <v>6.82</v>
      </c>
      <c r="H202" s="54">
        <v>4.9000000000000004</v>
      </c>
      <c r="I202" s="54">
        <v>41.81</v>
      </c>
      <c r="J202" s="53">
        <v>238.25</v>
      </c>
      <c r="K202" s="55" t="s">
        <v>97</v>
      </c>
      <c r="L202" s="54">
        <v>15</v>
      </c>
    </row>
    <row r="203" spans="1:12" x14ac:dyDescent="0.2">
      <c r="A203" s="7"/>
      <c r="B203" s="8"/>
      <c r="C203" s="35"/>
      <c r="D203" s="47" t="s">
        <v>28</v>
      </c>
      <c r="E203" s="57" t="s">
        <v>62</v>
      </c>
      <c r="F203" s="58">
        <v>200</v>
      </c>
      <c r="G203" s="54">
        <v>0.32</v>
      </c>
      <c r="H203" s="54">
        <v>0</v>
      </c>
      <c r="I203" s="54">
        <v>39.4</v>
      </c>
      <c r="J203" s="53">
        <v>160</v>
      </c>
      <c r="K203" s="55" t="s">
        <v>69</v>
      </c>
      <c r="L203" s="54">
        <v>10</v>
      </c>
    </row>
    <row r="204" spans="1:12" x14ac:dyDescent="0.2">
      <c r="A204" s="7"/>
      <c r="B204" s="8"/>
      <c r="C204" s="35"/>
      <c r="D204" s="47" t="s">
        <v>29</v>
      </c>
      <c r="E204" s="57" t="s">
        <v>63</v>
      </c>
      <c r="F204" s="58">
        <v>50</v>
      </c>
      <c r="G204" s="54">
        <v>4.66</v>
      </c>
      <c r="H204" s="54">
        <v>4.22</v>
      </c>
      <c r="I204" s="54">
        <v>49.2</v>
      </c>
      <c r="J204" s="53">
        <v>57.69</v>
      </c>
      <c r="K204" s="55" t="s">
        <v>50</v>
      </c>
      <c r="L204" s="54">
        <v>5</v>
      </c>
    </row>
    <row r="205" spans="1:12" x14ac:dyDescent="0.2">
      <c r="A205" s="7"/>
      <c r="B205" s="8"/>
      <c r="C205" s="35"/>
      <c r="D205" s="47" t="s">
        <v>30</v>
      </c>
      <c r="E205" s="57" t="s">
        <v>64</v>
      </c>
      <c r="F205" s="58">
        <v>28</v>
      </c>
      <c r="G205" s="54">
        <v>2.61</v>
      </c>
      <c r="H205" s="54">
        <v>2.36</v>
      </c>
      <c r="I205" s="54">
        <v>25.7</v>
      </c>
      <c r="J205" s="53">
        <v>32.299999999999997</v>
      </c>
      <c r="K205" s="55" t="s">
        <v>50</v>
      </c>
      <c r="L205" s="54">
        <v>2.8</v>
      </c>
    </row>
    <row r="206" spans="1:12" x14ac:dyDescent="0.2">
      <c r="A206" s="9"/>
      <c r="B206" s="10"/>
      <c r="C206" s="37"/>
      <c r="D206" s="76" t="s">
        <v>31</v>
      </c>
      <c r="E206" s="71"/>
      <c r="F206" s="77">
        <f>SUM(F199:F205)</f>
        <v>928</v>
      </c>
      <c r="G206" s="77">
        <f>SUM(G199:G205)</f>
        <v>35.159999999999997</v>
      </c>
      <c r="H206" s="77">
        <f>SUM(H199:H205)</f>
        <v>40.98</v>
      </c>
      <c r="I206" s="77">
        <f>SUM(I199:I205)</f>
        <v>189.20999999999998</v>
      </c>
      <c r="J206" s="77">
        <f>SUM(J199:J205)</f>
        <v>1145.07</v>
      </c>
      <c r="K206" s="44"/>
      <c r="L206" s="96">
        <f t="shared" ref="L206" si="53">SUM(L199:L205)</f>
        <v>167.8</v>
      </c>
    </row>
    <row r="207" spans="1:12" ht="15.75" customHeight="1" thickBot="1" x14ac:dyDescent="0.25">
      <c r="A207" s="20">
        <f>A192</f>
        <v>3</v>
      </c>
      <c r="B207" s="20">
        <f>B192</f>
        <v>12</v>
      </c>
      <c r="C207" s="98" t="s">
        <v>4</v>
      </c>
      <c r="D207" s="99"/>
      <c r="E207" s="73"/>
      <c r="F207" s="74">
        <f>F198+F206</f>
        <v>1578</v>
      </c>
      <c r="G207" s="75">
        <f>G198+G206</f>
        <v>82.45</v>
      </c>
      <c r="H207" s="75">
        <f>H198+H206</f>
        <v>83.22</v>
      </c>
      <c r="I207" s="75">
        <f>I198+I206</f>
        <v>246.02999999999997</v>
      </c>
      <c r="J207" s="75">
        <f>J198+J206</f>
        <v>1809.8899999999999</v>
      </c>
      <c r="K207" s="45"/>
      <c r="L207" s="97">
        <f>L206+L198</f>
        <v>311.8</v>
      </c>
    </row>
    <row r="208" spans="1:12" ht="25.5" x14ac:dyDescent="0.2">
      <c r="A208" s="11">
        <v>3</v>
      </c>
      <c r="B208" s="12">
        <v>13</v>
      </c>
      <c r="C208" s="34" t="s">
        <v>20</v>
      </c>
      <c r="D208" s="56" t="s">
        <v>21</v>
      </c>
      <c r="E208" s="57" t="s">
        <v>120</v>
      </c>
      <c r="F208" s="58">
        <v>160</v>
      </c>
      <c r="G208" s="54">
        <v>23.8</v>
      </c>
      <c r="H208" s="54">
        <v>9</v>
      </c>
      <c r="I208" s="54">
        <v>31</v>
      </c>
      <c r="J208" s="53">
        <v>331.63</v>
      </c>
      <c r="K208" s="55" t="s">
        <v>121</v>
      </c>
      <c r="L208" s="54">
        <v>100</v>
      </c>
    </row>
    <row r="209" spans="1:12" x14ac:dyDescent="0.2">
      <c r="A209" s="13"/>
      <c r="B209" s="8"/>
      <c r="C209" s="35"/>
      <c r="D209" s="36" t="s">
        <v>75</v>
      </c>
      <c r="E209" s="86" t="s">
        <v>55</v>
      </c>
      <c r="F209" s="90">
        <v>15</v>
      </c>
      <c r="G209" s="91">
        <v>0.12</v>
      </c>
      <c r="H209" s="91">
        <v>10.88</v>
      </c>
      <c r="I209" s="91">
        <v>0.19</v>
      </c>
      <c r="J209" s="91">
        <v>99</v>
      </c>
      <c r="K209" s="59" t="s">
        <v>56</v>
      </c>
      <c r="L209" s="115">
        <v>30</v>
      </c>
    </row>
    <row r="210" spans="1:12" x14ac:dyDescent="0.2">
      <c r="A210" s="13"/>
      <c r="B210" s="8"/>
      <c r="C210" s="35"/>
      <c r="D210" s="47" t="s">
        <v>29</v>
      </c>
      <c r="E210" s="57" t="s">
        <v>38</v>
      </c>
      <c r="F210" s="58">
        <v>20</v>
      </c>
      <c r="G210" s="54">
        <v>1.53</v>
      </c>
      <c r="H210" s="54">
        <v>0.2</v>
      </c>
      <c r="I210" s="54">
        <v>19.7</v>
      </c>
      <c r="J210" s="53">
        <v>38.6</v>
      </c>
      <c r="K210" s="55" t="s">
        <v>50</v>
      </c>
      <c r="L210" s="54">
        <v>2</v>
      </c>
    </row>
    <row r="211" spans="1:12" x14ac:dyDescent="0.2">
      <c r="A211" s="13"/>
      <c r="B211" s="8"/>
      <c r="C211" s="35"/>
      <c r="D211" s="47" t="s">
        <v>30</v>
      </c>
      <c r="E211" s="57" t="s">
        <v>51</v>
      </c>
      <c r="F211" s="58">
        <v>20</v>
      </c>
      <c r="G211" s="54">
        <v>1.86</v>
      </c>
      <c r="H211" s="54">
        <v>1.69</v>
      </c>
      <c r="I211" s="54">
        <v>18.399999999999999</v>
      </c>
      <c r="J211" s="53">
        <v>23.08</v>
      </c>
      <c r="K211" s="55" t="s">
        <v>50</v>
      </c>
      <c r="L211" s="54">
        <v>2</v>
      </c>
    </row>
    <row r="212" spans="1:12" x14ac:dyDescent="0.2">
      <c r="A212" s="13"/>
      <c r="B212" s="8"/>
      <c r="C212" s="35"/>
      <c r="D212" s="47" t="s">
        <v>28</v>
      </c>
      <c r="E212" s="57" t="s">
        <v>87</v>
      </c>
      <c r="F212" s="58">
        <v>200</v>
      </c>
      <c r="G212" s="54">
        <v>0.26</v>
      </c>
      <c r="H212" s="54">
        <v>0</v>
      </c>
      <c r="I212" s="54">
        <v>7.24</v>
      </c>
      <c r="J212" s="53">
        <v>32.22</v>
      </c>
      <c r="K212" s="55" t="s">
        <v>88</v>
      </c>
      <c r="L212" s="54">
        <v>10</v>
      </c>
    </row>
    <row r="213" spans="1:12" x14ac:dyDescent="0.2">
      <c r="A213" s="13"/>
      <c r="B213" s="8"/>
      <c r="C213" s="35"/>
      <c r="D213" s="36" t="s">
        <v>22</v>
      </c>
      <c r="E213" s="57" t="s">
        <v>52</v>
      </c>
      <c r="F213" s="58">
        <v>150</v>
      </c>
      <c r="G213" s="54">
        <v>0.6</v>
      </c>
      <c r="H213" s="54">
        <v>0.6</v>
      </c>
      <c r="I213" s="54">
        <v>9.8000000000000007</v>
      </c>
      <c r="J213" s="53">
        <v>14.7</v>
      </c>
      <c r="K213" s="55" t="s">
        <v>50</v>
      </c>
      <c r="L213" s="54">
        <v>15</v>
      </c>
    </row>
    <row r="214" spans="1:12" x14ac:dyDescent="0.2">
      <c r="A214" s="14"/>
      <c r="B214" s="10"/>
      <c r="C214" s="37"/>
      <c r="D214" s="76" t="s">
        <v>31</v>
      </c>
      <c r="E214" s="71"/>
      <c r="F214" s="77">
        <f>SUM(F208:F213)</f>
        <v>565</v>
      </c>
      <c r="G214" s="78">
        <f>SUM(G208:G213)</f>
        <v>28.170000000000005</v>
      </c>
      <c r="H214" s="78">
        <f>SUM(H208:H213)</f>
        <v>22.370000000000005</v>
      </c>
      <c r="I214" s="78">
        <f>SUM(I208:I213)</f>
        <v>86.329999999999984</v>
      </c>
      <c r="J214" s="78">
        <f>SUM(J208:J213)</f>
        <v>539.23</v>
      </c>
      <c r="K214" s="48"/>
      <c r="L214" s="96">
        <f t="shared" ref="L214" si="54">SUM(L208:L213)</f>
        <v>159</v>
      </c>
    </row>
    <row r="215" spans="1:12" x14ac:dyDescent="0.2">
      <c r="A215" s="15">
        <f>A208</f>
        <v>3</v>
      </c>
      <c r="B215" s="6">
        <f>B208</f>
        <v>13</v>
      </c>
      <c r="C215" s="38" t="s">
        <v>23</v>
      </c>
      <c r="D215" s="65" t="s">
        <v>24</v>
      </c>
      <c r="E215" s="57" t="s">
        <v>59</v>
      </c>
      <c r="F215" s="58">
        <v>100</v>
      </c>
      <c r="G215" s="54">
        <v>9.3000000000000007</v>
      </c>
      <c r="H215" s="54">
        <v>8.4499999999999993</v>
      </c>
      <c r="I215" s="54">
        <v>0.5</v>
      </c>
      <c r="J215" s="53">
        <v>115.39</v>
      </c>
      <c r="K215" s="55" t="s">
        <v>66</v>
      </c>
      <c r="L215" s="54">
        <v>10</v>
      </c>
    </row>
    <row r="216" spans="1:12" ht="25.5" x14ac:dyDescent="0.2">
      <c r="A216" s="13"/>
      <c r="B216" s="8"/>
      <c r="C216" s="39"/>
      <c r="D216" s="65" t="s">
        <v>25</v>
      </c>
      <c r="E216" s="57" t="s">
        <v>116</v>
      </c>
      <c r="F216" s="58">
        <v>260</v>
      </c>
      <c r="G216" s="54">
        <v>2.1800000000000002</v>
      </c>
      <c r="H216" s="54">
        <v>6.68</v>
      </c>
      <c r="I216" s="54">
        <v>9.67</v>
      </c>
      <c r="J216" s="53">
        <v>108.86</v>
      </c>
      <c r="K216" s="55" t="s">
        <v>117</v>
      </c>
      <c r="L216" s="54">
        <v>25</v>
      </c>
    </row>
    <row r="217" spans="1:12" x14ac:dyDescent="0.2">
      <c r="A217" s="13"/>
      <c r="B217" s="8"/>
      <c r="C217" s="39"/>
      <c r="D217" s="65" t="s">
        <v>26</v>
      </c>
      <c r="E217" s="57" t="s">
        <v>136</v>
      </c>
      <c r="F217" s="58">
        <v>90</v>
      </c>
      <c r="G217" s="54">
        <v>17.350000000000001</v>
      </c>
      <c r="H217" s="54">
        <v>4.76</v>
      </c>
      <c r="I217" s="54">
        <v>3.61</v>
      </c>
      <c r="J217" s="53">
        <v>127.4</v>
      </c>
      <c r="K217" s="55">
        <v>444</v>
      </c>
      <c r="L217" s="54">
        <v>60</v>
      </c>
    </row>
    <row r="218" spans="1:12" x14ac:dyDescent="0.2">
      <c r="A218" s="13"/>
      <c r="B218" s="8"/>
      <c r="C218" s="39"/>
      <c r="D218" s="65" t="s">
        <v>27</v>
      </c>
      <c r="E218" s="57" t="s">
        <v>43</v>
      </c>
      <c r="F218" s="58">
        <v>180</v>
      </c>
      <c r="G218" s="54">
        <v>3.8</v>
      </c>
      <c r="H218" s="54">
        <v>6.2</v>
      </c>
      <c r="I218" s="54">
        <v>23.8</v>
      </c>
      <c r="J218" s="53">
        <v>167.3</v>
      </c>
      <c r="K218" s="55" t="s">
        <v>81</v>
      </c>
      <c r="L218" s="54">
        <v>30</v>
      </c>
    </row>
    <row r="219" spans="1:12" x14ac:dyDescent="0.2">
      <c r="A219" s="13"/>
      <c r="B219" s="8"/>
      <c r="C219" s="39"/>
      <c r="D219" s="65" t="s">
        <v>29</v>
      </c>
      <c r="E219" s="57" t="s">
        <v>63</v>
      </c>
      <c r="F219" s="58">
        <v>70</v>
      </c>
      <c r="G219" s="54">
        <v>5.6</v>
      </c>
      <c r="H219" s="54">
        <v>0.7</v>
      </c>
      <c r="I219" s="54">
        <v>68.900000000000006</v>
      </c>
      <c r="J219" s="53">
        <v>166.6</v>
      </c>
      <c r="K219" s="55" t="s">
        <v>50</v>
      </c>
      <c r="L219" s="54">
        <v>7</v>
      </c>
    </row>
    <row r="220" spans="1:12" x14ac:dyDescent="0.2">
      <c r="A220" s="13"/>
      <c r="B220" s="8"/>
      <c r="C220" s="39"/>
      <c r="D220" s="65" t="s">
        <v>30</v>
      </c>
      <c r="E220" s="57" t="s">
        <v>64</v>
      </c>
      <c r="F220" s="58">
        <v>28</v>
      </c>
      <c r="G220" s="54">
        <v>2.61</v>
      </c>
      <c r="H220" s="54">
        <v>2.36</v>
      </c>
      <c r="I220" s="54">
        <v>25.7</v>
      </c>
      <c r="J220" s="53">
        <v>32.299999999999997</v>
      </c>
      <c r="K220" s="55" t="s">
        <v>50</v>
      </c>
      <c r="L220" s="54">
        <v>2.8</v>
      </c>
    </row>
    <row r="221" spans="1:12" x14ac:dyDescent="0.2">
      <c r="A221" s="13"/>
      <c r="B221" s="8"/>
      <c r="C221" s="39"/>
      <c r="D221" s="65" t="s">
        <v>28</v>
      </c>
      <c r="E221" s="57" t="s">
        <v>137</v>
      </c>
      <c r="F221" s="58">
        <v>200</v>
      </c>
      <c r="G221" s="54">
        <v>1.8</v>
      </c>
      <c r="H221" s="54">
        <v>0</v>
      </c>
      <c r="I221" s="54">
        <v>42.6</v>
      </c>
      <c r="J221" s="53">
        <v>177.8</v>
      </c>
      <c r="K221" s="55" t="s">
        <v>50</v>
      </c>
      <c r="L221" s="54">
        <v>20</v>
      </c>
    </row>
    <row r="222" spans="1:12" x14ac:dyDescent="0.2">
      <c r="A222" s="14"/>
      <c r="B222" s="10"/>
      <c r="C222" s="40"/>
      <c r="D222" s="81" t="s">
        <v>31</v>
      </c>
      <c r="E222" s="67"/>
      <c r="F222" s="68">
        <f>SUM(F215:F221)</f>
        <v>928</v>
      </c>
      <c r="G222" s="68">
        <f>SUM(G215:G221)</f>
        <v>42.64</v>
      </c>
      <c r="H222" s="68">
        <f>SUM(H215:H221)</f>
        <v>29.15</v>
      </c>
      <c r="I222" s="68">
        <f>SUM(I215:I221)</f>
        <v>174.78</v>
      </c>
      <c r="J222" s="68">
        <f>SUM(J215:J221)</f>
        <v>895.65000000000009</v>
      </c>
      <c r="K222" s="82"/>
      <c r="L222" s="96">
        <f t="shared" ref="L222" si="55">SUM(L215:L221)</f>
        <v>154.80000000000001</v>
      </c>
    </row>
    <row r="223" spans="1:12" ht="15.75" customHeight="1" thickBot="1" x14ac:dyDescent="0.25">
      <c r="A223" s="18">
        <f>A208</f>
        <v>3</v>
      </c>
      <c r="B223" s="19">
        <f>B208</f>
        <v>13</v>
      </c>
      <c r="C223" s="98" t="s">
        <v>4</v>
      </c>
      <c r="D223" s="99"/>
      <c r="E223" s="73"/>
      <c r="F223" s="74">
        <f>F214+F222</f>
        <v>1493</v>
      </c>
      <c r="G223" s="75">
        <f>G214+G222</f>
        <v>70.81</v>
      </c>
      <c r="H223" s="75">
        <f>H214+H222</f>
        <v>51.52</v>
      </c>
      <c r="I223" s="75">
        <f>I214+I222</f>
        <v>261.11</v>
      </c>
      <c r="J223" s="75">
        <f>J214+J222</f>
        <v>1434.88</v>
      </c>
      <c r="K223" s="49"/>
      <c r="L223" s="97">
        <f t="shared" ref="L223" si="56">L222+L214</f>
        <v>313.8</v>
      </c>
    </row>
    <row r="224" spans="1:12" x14ac:dyDescent="0.2">
      <c r="A224" s="11">
        <v>3</v>
      </c>
      <c r="B224" s="12">
        <v>14</v>
      </c>
      <c r="C224" s="34" t="s">
        <v>20</v>
      </c>
      <c r="D224" s="56" t="s">
        <v>21</v>
      </c>
      <c r="E224" s="57" t="s">
        <v>150</v>
      </c>
      <c r="F224" s="53">
        <v>155</v>
      </c>
      <c r="G224" s="54">
        <v>13.87</v>
      </c>
      <c r="H224" s="54">
        <v>18.27</v>
      </c>
      <c r="I224" s="54">
        <v>23.9</v>
      </c>
      <c r="J224" s="53">
        <v>359.99</v>
      </c>
      <c r="K224" s="55" t="s">
        <v>151</v>
      </c>
      <c r="L224" s="54">
        <v>44.25</v>
      </c>
    </row>
    <row r="225" spans="1:12" ht="25.5" x14ac:dyDescent="0.2">
      <c r="A225" s="13"/>
      <c r="B225" s="8"/>
      <c r="C225" s="35"/>
      <c r="D225" s="22" t="s">
        <v>58</v>
      </c>
      <c r="E225" s="57" t="s">
        <v>57</v>
      </c>
      <c r="F225" s="58">
        <v>30</v>
      </c>
      <c r="G225" s="54">
        <v>2.8</v>
      </c>
      <c r="H225" s="54">
        <v>2.5299999999999998</v>
      </c>
      <c r="I225" s="54">
        <v>0.15</v>
      </c>
      <c r="J225" s="53">
        <v>34.619999999999997</v>
      </c>
      <c r="K225" s="55" t="s">
        <v>50</v>
      </c>
      <c r="L225" s="54">
        <v>30</v>
      </c>
    </row>
    <row r="226" spans="1:12" x14ac:dyDescent="0.2">
      <c r="A226" s="13"/>
      <c r="B226" s="8"/>
      <c r="C226" s="35"/>
      <c r="D226" s="36" t="s">
        <v>40</v>
      </c>
      <c r="E226" s="57" t="s">
        <v>53</v>
      </c>
      <c r="F226" s="58">
        <v>15</v>
      </c>
      <c r="G226" s="54">
        <v>3.48</v>
      </c>
      <c r="H226" s="54">
        <v>4.42</v>
      </c>
      <c r="I226" s="54">
        <v>0</v>
      </c>
      <c r="J226" s="53">
        <v>54</v>
      </c>
      <c r="K226" s="55" t="s">
        <v>54</v>
      </c>
      <c r="L226" s="54">
        <v>15</v>
      </c>
    </row>
    <row r="227" spans="1:12" x14ac:dyDescent="0.2">
      <c r="A227" s="13"/>
      <c r="B227" s="8"/>
      <c r="C227" s="35"/>
      <c r="D227" s="65" t="s">
        <v>29</v>
      </c>
      <c r="E227" s="57" t="s">
        <v>38</v>
      </c>
      <c r="F227" s="58">
        <v>20</v>
      </c>
      <c r="G227" s="54">
        <v>1.53</v>
      </c>
      <c r="H227" s="54">
        <v>0.2</v>
      </c>
      <c r="I227" s="54">
        <v>19.7</v>
      </c>
      <c r="J227" s="53">
        <v>38.6</v>
      </c>
      <c r="K227" s="55" t="s">
        <v>50</v>
      </c>
      <c r="L227" s="54">
        <v>2</v>
      </c>
    </row>
    <row r="228" spans="1:12" x14ac:dyDescent="0.2">
      <c r="A228" s="13"/>
      <c r="B228" s="8"/>
      <c r="C228" s="35"/>
      <c r="D228" s="65" t="s">
        <v>30</v>
      </c>
      <c r="E228" s="57" t="s">
        <v>51</v>
      </c>
      <c r="F228" s="58">
        <v>20</v>
      </c>
      <c r="G228" s="54">
        <v>1.86</v>
      </c>
      <c r="H228" s="54">
        <v>1.69</v>
      </c>
      <c r="I228" s="54">
        <v>18.399999999999999</v>
      </c>
      <c r="J228" s="53">
        <v>23.08</v>
      </c>
      <c r="K228" s="55" t="s">
        <v>50</v>
      </c>
      <c r="L228" s="54">
        <v>2</v>
      </c>
    </row>
    <row r="229" spans="1:12" x14ac:dyDescent="0.2">
      <c r="A229" s="13"/>
      <c r="B229" s="8"/>
      <c r="C229" s="39"/>
      <c r="D229" s="65" t="s">
        <v>28</v>
      </c>
      <c r="E229" s="57" t="s">
        <v>84</v>
      </c>
      <c r="F229" s="58">
        <v>200</v>
      </c>
      <c r="G229" s="54">
        <v>1.8</v>
      </c>
      <c r="H229" s="54">
        <v>0</v>
      </c>
      <c r="I229" s="54">
        <v>42.6</v>
      </c>
      <c r="J229" s="53">
        <v>177.8</v>
      </c>
      <c r="K229" s="55" t="s">
        <v>50</v>
      </c>
      <c r="L229" s="54">
        <v>20</v>
      </c>
    </row>
    <row r="230" spans="1:12" x14ac:dyDescent="0.2">
      <c r="A230" s="13"/>
      <c r="B230" s="8"/>
      <c r="C230" s="39"/>
      <c r="D230" s="21" t="s">
        <v>28</v>
      </c>
      <c r="E230" s="57" t="s">
        <v>73</v>
      </c>
      <c r="F230" s="58">
        <v>200</v>
      </c>
      <c r="G230" s="54">
        <v>3.8</v>
      </c>
      <c r="H230" s="54">
        <v>2.9</v>
      </c>
      <c r="I230" s="54">
        <v>11.3</v>
      </c>
      <c r="J230" s="53">
        <v>86</v>
      </c>
      <c r="K230" s="55" t="s">
        <v>74</v>
      </c>
      <c r="L230" s="54">
        <v>10</v>
      </c>
    </row>
    <row r="231" spans="1:12" x14ac:dyDescent="0.2">
      <c r="A231" s="14"/>
      <c r="B231" s="10"/>
      <c r="C231" s="40"/>
      <c r="D231" s="70" t="s">
        <v>31</v>
      </c>
      <c r="E231" s="71"/>
      <c r="F231" s="77">
        <f>SUM(F224:F230)</f>
        <v>640</v>
      </c>
      <c r="G231" s="78">
        <f t="shared" ref="G231:J231" si="57">SUM(G224:G230)</f>
        <v>29.14</v>
      </c>
      <c r="H231" s="78">
        <f t="shared" si="57"/>
        <v>30.009999999999998</v>
      </c>
      <c r="I231" s="78">
        <f t="shared" si="57"/>
        <v>116.05</v>
      </c>
      <c r="J231" s="78">
        <f t="shared" si="57"/>
        <v>774.09</v>
      </c>
      <c r="K231" s="48"/>
      <c r="L231" s="96">
        <f t="shared" ref="L231" si="58">SUM(L224:L230)</f>
        <v>123.25</v>
      </c>
    </row>
    <row r="232" spans="1:12" x14ac:dyDescent="0.2">
      <c r="A232" s="15">
        <f>A224</f>
        <v>3</v>
      </c>
      <c r="B232" s="6">
        <f>B224</f>
        <v>14</v>
      </c>
      <c r="C232" s="38" t="s">
        <v>23</v>
      </c>
      <c r="D232" s="65" t="s">
        <v>24</v>
      </c>
      <c r="E232" s="57" t="s">
        <v>76</v>
      </c>
      <c r="F232" s="58">
        <v>100</v>
      </c>
      <c r="G232" s="54">
        <v>9.33</v>
      </c>
      <c r="H232" s="54">
        <v>8.4499999999999993</v>
      </c>
      <c r="I232" s="54">
        <v>0.51</v>
      </c>
      <c r="J232" s="53">
        <v>115.39</v>
      </c>
      <c r="K232" s="55" t="s">
        <v>77</v>
      </c>
      <c r="L232" s="54">
        <v>10</v>
      </c>
    </row>
    <row r="233" spans="1:12" x14ac:dyDescent="0.2">
      <c r="A233" s="13"/>
      <c r="B233" s="8"/>
      <c r="C233" s="39"/>
      <c r="D233" s="65" t="s">
        <v>25</v>
      </c>
      <c r="E233" s="57" t="s">
        <v>102</v>
      </c>
      <c r="F233" s="58">
        <v>250</v>
      </c>
      <c r="G233" s="54">
        <v>2.13</v>
      </c>
      <c r="H233" s="54">
        <v>3.38</v>
      </c>
      <c r="I233" s="54">
        <v>17.420000000000002</v>
      </c>
      <c r="J233" s="53">
        <v>108.98</v>
      </c>
      <c r="K233" s="55" t="s">
        <v>103</v>
      </c>
      <c r="L233" s="54">
        <v>25</v>
      </c>
    </row>
    <row r="234" spans="1:12" x14ac:dyDescent="0.2">
      <c r="A234" s="13"/>
      <c r="B234" s="8"/>
      <c r="C234" s="39"/>
      <c r="D234" s="65" t="s">
        <v>26</v>
      </c>
      <c r="E234" s="57" t="s">
        <v>94</v>
      </c>
      <c r="F234" s="53">
        <v>90</v>
      </c>
      <c r="G234" s="54">
        <v>10.84</v>
      </c>
      <c r="H234" s="54">
        <v>18.399999999999999</v>
      </c>
      <c r="I234" s="54">
        <v>9.83</v>
      </c>
      <c r="J234" s="53">
        <v>327.51</v>
      </c>
      <c r="K234" s="55" t="s">
        <v>95</v>
      </c>
      <c r="L234" s="54">
        <v>80</v>
      </c>
    </row>
    <row r="235" spans="1:12" x14ac:dyDescent="0.2">
      <c r="A235" s="13"/>
      <c r="B235" s="8"/>
      <c r="C235" s="39"/>
      <c r="D235" s="65" t="s">
        <v>27</v>
      </c>
      <c r="E235" s="57" t="s">
        <v>105</v>
      </c>
      <c r="F235" s="58">
        <v>180</v>
      </c>
      <c r="G235" s="54">
        <v>4.59</v>
      </c>
      <c r="H235" s="54">
        <v>7.24</v>
      </c>
      <c r="I235" s="54">
        <v>19.010000000000002</v>
      </c>
      <c r="J235" s="53">
        <v>162.83000000000001</v>
      </c>
      <c r="K235" s="55" t="s">
        <v>106</v>
      </c>
      <c r="L235" s="54">
        <v>20</v>
      </c>
    </row>
    <row r="236" spans="1:12" x14ac:dyDescent="0.2">
      <c r="A236" s="13"/>
      <c r="B236" s="8"/>
      <c r="C236" s="39"/>
      <c r="D236" s="65" t="s">
        <v>28</v>
      </c>
      <c r="E236" s="57" t="s">
        <v>82</v>
      </c>
      <c r="F236" s="58">
        <v>200</v>
      </c>
      <c r="G236" s="54">
        <v>0.15</v>
      </c>
      <c r="H236" s="54">
        <v>0.14000000000000001</v>
      </c>
      <c r="I236" s="54">
        <v>10</v>
      </c>
      <c r="J236" s="53">
        <v>41.5</v>
      </c>
      <c r="K236" s="55" t="s">
        <v>83</v>
      </c>
      <c r="L236" s="54">
        <v>10</v>
      </c>
    </row>
    <row r="237" spans="1:12" x14ac:dyDescent="0.2">
      <c r="A237" s="13"/>
      <c r="B237" s="8"/>
      <c r="C237" s="39"/>
      <c r="D237" s="65" t="s">
        <v>29</v>
      </c>
      <c r="E237" s="57" t="s">
        <v>63</v>
      </c>
      <c r="F237" s="58">
        <v>50</v>
      </c>
      <c r="G237" s="54">
        <v>4.66</v>
      </c>
      <c r="H237" s="54">
        <v>4.22</v>
      </c>
      <c r="I237" s="54">
        <v>49.2</v>
      </c>
      <c r="J237" s="53">
        <v>57.69</v>
      </c>
      <c r="K237" s="55" t="s">
        <v>50</v>
      </c>
      <c r="L237" s="54">
        <v>5</v>
      </c>
    </row>
    <row r="238" spans="1:12" x14ac:dyDescent="0.2">
      <c r="A238" s="13"/>
      <c r="B238" s="8"/>
      <c r="C238" s="39"/>
      <c r="D238" s="65" t="s">
        <v>30</v>
      </c>
      <c r="E238" s="57" t="s">
        <v>64</v>
      </c>
      <c r="F238" s="58">
        <v>28</v>
      </c>
      <c r="G238" s="54">
        <v>2.61</v>
      </c>
      <c r="H238" s="54">
        <v>2.36</v>
      </c>
      <c r="I238" s="54">
        <v>25.7</v>
      </c>
      <c r="J238" s="53">
        <v>32.299999999999997</v>
      </c>
      <c r="K238" s="55" t="s">
        <v>50</v>
      </c>
      <c r="L238" s="54">
        <v>2.8</v>
      </c>
    </row>
    <row r="239" spans="1:12" x14ac:dyDescent="0.2">
      <c r="A239" s="13"/>
      <c r="B239" s="8"/>
      <c r="C239" s="39"/>
      <c r="D239" s="21" t="s">
        <v>40</v>
      </c>
      <c r="E239" s="57" t="s">
        <v>152</v>
      </c>
      <c r="F239" s="58">
        <v>200</v>
      </c>
      <c r="G239" s="54">
        <v>5.8</v>
      </c>
      <c r="H239" s="54">
        <v>5</v>
      </c>
      <c r="I239" s="54">
        <v>8</v>
      </c>
      <c r="J239" s="53">
        <v>106</v>
      </c>
      <c r="K239" s="55" t="s">
        <v>50</v>
      </c>
      <c r="L239" s="54">
        <v>70</v>
      </c>
    </row>
    <row r="240" spans="1:12" x14ac:dyDescent="0.2">
      <c r="A240" s="14"/>
      <c r="B240" s="10"/>
      <c r="C240" s="69"/>
      <c r="D240" s="70" t="s">
        <v>31</v>
      </c>
      <c r="E240" s="71"/>
      <c r="F240" s="77">
        <f>SUM(F232:F239)</f>
        <v>1098</v>
      </c>
      <c r="G240" s="77">
        <f>SUM(G232:G239)</f>
        <v>40.11</v>
      </c>
      <c r="H240" s="77">
        <f>SUM(H232:H239)</f>
        <v>49.19</v>
      </c>
      <c r="I240" s="77">
        <f>SUM(I232:I239)</f>
        <v>139.67000000000002</v>
      </c>
      <c r="J240" s="77">
        <f>SUM(J232:J239)</f>
        <v>952.2</v>
      </c>
      <c r="K240" s="48"/>
      <c r="L240" s="96">
        <f t="shared" ref="L240" si="59">SUM(L232:L239)</f>
        <v>222.8</v>
      </c>
    </row>
    <row r="241" spans="1:12" ht="15.75" customHeight="1" thickBot="1" x14ac:dyDescent="0.25">
      <c r="A241" s="18">
        <f>A224</f>
        <v>3</v>
      </c>
      <c r="B241" s="19">
        <f>B224</f>
        <v>14</v>
      </c>
      <c r="C241" s="98" t="s">
        <v>4</v>
      </c>
      <c r="D241" s="99"/>
      <c r="E241" s="73"/>
      <c r="F241" s="74">
        <f>F231+F240</f>
        <v>1738</v>
      </c>
      <c r="G241" s="74">
        <f>G231+G240</f>
        <v>69.25</v>
      </c>
      <c r="H241" s="74">
        <f>H231+H240</f>
        <v>79.199999999999989</v>
      </c>
      <c r="I241" s="74">
        <f>I231+I240</f>
        <v>255.72000000000003</v>
      </c>
      <c r="J241" s="75">
        <f>J231+J240</f>
        <v>1726.29</v>
      </c>
      <c r="K241" s="49"/>
      <c r="L241" s="97">
        <f t="shared" ref="L241" si="60">L231+L240</f>
        <v>346.05</v>
      </c>
    </row>
    <row r="242" spans="1:12" x14ac:dyDescent="0.2">
      <c r="A242" s="11">
        <v>4</v>
      </c>
      <c r="B242" s="12">
        <v>15</v>
      </c>
      <c r="C242" s="42" t="s">
        <v>20</v>
      </c>
      <c r="D242" s="56" t="s">
        <v>24</v>
      </c>
      <c r="E242" s="57" t="s">
        <v>80</v>
      </c>
      <c r="F242" s="58">
        <v>90</v>
      </c>
      <c r="G242" s="54">
        <v>12.28</v>
      </c>
      <c r="H242" s="54">
        <v>1.35</v>
      </c>
      <c r="I242" s="54">
        <v>0.41</v>
      </c>
      <c r="J242" s="53">
        <v>63.1</v>
      </c>
      <c r="K242" s="55">
        <v>471</v>
      </c>
      <c r="L242" s="54">
        <v>60</v>
      </c>
    </row>
    <row r="243" spans="1:12" x14ac:dyDescent="0.2">
      <c r="A243" s="13"/>
      <c r="B243" s="8"/>
      <c r="C243" s="39"/>
      <c r="D243" s="36" t="s">
        <v>21</v>
      </c>
      <c r="E243" s="57" t="s">
        <v>41</v>
      </c>
      <c r="F243" s="92">
        <v>150</v>
      </c>
      <c r="G243" s="54">
        <v>6.21</v>
      </c>
      <c r="H243" s="54">
        <v>4.34</v>
      </c>
      <c r="I243" s="54">
        <v>27.89</v>
      </c>
      <c r="J243" s="53">
        <v>175.73</v>
      </c>
      <c r="K243" s="55" t="s">
        <v>128</v>
      </c>
      <c r="L243" s="54">
        <v>20</v>
      </c>
    </row>
    <row r="244" spans="1:12" x14ac:dyDescent="0.2">
      <c r="A244" s="13"/>
      <c r="B244" s="8"/>
      <c r="C244" s="39"/>
      <c r="D244" s="47" t="s">
        <v>24</v>
      </c>
      <c r="E244" s="57" t="s">
        <v>90</v>
      </c>
      <c r="F244" s="92">
        <v>100</v>
      </c>
      <c r="G244" s="54">
        <v>1.0900000000000001</v>
      </c>
      <c r="H244" s="54">
        <v>6.04</v>
      </c>
      <c r="I244" s="54">
        <v>3.78</v>
      </c>
      <c r="J244" s="53">
        <v>73.900000000000006</v>
      </c>
      <c r="K244" s="55" t="s">
        <v>91</v>
      </c>
      <c r="L244" s="54">
        <v>10</v>
      </c>
    </row>
    <row r="245" spans="1:12" x14ac:dyDescent="0.2">
      <c r="A245" s="13"/>
      <c r="B245" s="8"/>
      <c r="C245" s="39"/>
      <c r="D245" s="47" t="s">
        <v>75</v>
      </c>
      <c r="E245" s="57" t="s">
        <v>72</v>
      </c>
      <c r="F245" s="58">
        <v>20</v>
      </c>
      <c r="G245" s="54">
        <v>0.16</v>
      </c>
      <c r="H245" s="54">
        <v>14.5</v>
      </c>
      <c r="I245" s="54">
        <v>0.26</v>
      </c>
      <c r="J245" s="53">
        <v>132</v>
      </c>
      <c r="K245" s="55" t="s">
        <v>56</v>
      </c>
      <c r="L245" s="54">
        <v>35</v>
      </c>
    </row>
    <row r="246" spans="1:12" x14ac:dyDescent="0.2">
      <c r="A246" s="13"/>
      <c r="B246" s="8"/>
      <c r="C246" s="39"/>
      <c r="D246" s="47" t="s">
        <v>29</v>
      </c>
      <c r="E246" s="57" t="s">
        <v>38</v>
      </c>
      <c r="F246" s="58">
        <v>20</v>
      </c>
      <c r="G246" s="54">
        <v>1.53</v>
      </c>
      <c r="H246" s="54">
        <v>0.2</v>
      </c>
      <c r="I246" s="54">
        <v>19.7</v>
      </c>
      <c r="J246" s="53">
        <v>38.6</v>
      </c>
      <c r="K246" s="55" t="s">
        <v>50</v>
      </c>
      <c r="L246" s="54">
        <v>2</v>
      </c>
    </row>
    <row r="247" spans="1:12" x14ac:dyDescent="0.2">
      <c r="A247" s="13"/>
      <c r="B247" s="8"/>
      <c r="C247" s="39"/>
      <c r="D247" s="52" t="s">
        <v>30</v>
      </c>
      <c r="E247" s="57" t="s">
        <v>51</v>
      </c>
      <c r="F247" s="58">
        <v>20</v>
      </c>
      <c r="G247" s="54">
        <v>1.86</v>
      </c>
      <c r="H247" s="54">
        <v>1.69</v>
      </c>
      <c r="I247" s="54">
        <v>18.399999999999999</v>
      </c>
      <c r="J247" s="53">
        <v>23.08</v>
      </c>
      <c r="K247" s="55" t="s">
        <v>50</v>
      </c>
      <c r="L247" s="54">
        <v>2</v>
      </c>
    </row>
    <row r="248" spans="1:12" x14ac:dyDescent="0.2">
      <c r="A248" s="13"/>
      <c r="B248" s="8"/>
      <c r="C248" s="39"/>
      <c r="D248" s="47" t="s">
        <v>22</v>
      </c>
      <c r="E248" s="57" t="s">
        <v>101</v>
      </c>
      <c r="F248" s="92">
        <v>200</v>
      </c>
      <c r="G248" s="54">
        <v>1.8</v>
      </c>
      <c r="H248" s="54">
        <v>0.4</v>
      </c>
      <c r="I248" s="54">
        <v>16.2</v>
      </c>
      <c r="J248" s="53">
        <v>86</v>
      </c>
      <c r="K248" s="55" t="s">
        <v>50</v>
      </c>
      <c r="L248" s="54">
        <v>30</v>
      </c>
    </row>
    <row r="249" spans="1:12" x14ac:dyDescent="0.2">
      <c r="A249" s="13"/>
      <c r="B249" s="8"/>
      <c r="C249" s="39"/>
      <c r="D249" s="52" t="s">
        <v>28</v>
      </c>
      <c r="E249" s="57" t="s">
        <v>39</v>
      </c>
      <c r="F249" s="92">
        <v>200</v>
      </c>
      <c r="G249" s="54">
        <v>0.2</v>
      </c>
      <c r="H249" s="54">
        <v>0</v>
      </c>
      <c r="I249" s="54">
        <v>7.02</v>
      </c>
      <c r="J249" s="53">
        <v>29.84</v>
      </c>
      <c r="K249" s="55" t="s">
        <v>100</v>
      </c>
      <c r="L249" s="54">
        <v>10</v>
      </c>
    </row>
    <row r="250" spans="1:12" x14ac:dyDescent="0.2">
      <c r="A250" s="14"/>
      <c r="B250" s="10"/>
      <c r="C250" s="40"/>
      <c r="D250" s="70" t="s">
        <v>31</v>
      </c>
      <c r="E250" s="71"/>
      <c r="F250" s="77">
        <f>SUM(F242:F249)</f>
        <v>800</v>
      </c>
      <c r="G250" s="77">
        <f t="shared" ref="G250:J250" si="61">SUM(G242:G249)</f>
        <v>25.13</v>
      </c>
      <c r="H250" s="77">
        <f t="shared" si="61"/>
        <v>28.52</v>
      </c>
      <c r="I250" s="77">
        <f t="shared" si="61"/>
        <v>93.66</v>
      </c>
      <c r="J250" s="77">
        <f t="shared" si="61"/>
        <v>622.25000000000011</v>
      </c>
      <c r="K250" s="44"/>
      <c r="L250" s="96">
        <f t="shared" ref="L250" si="62">SUM(L242:L249)</f>
        <v>169</v>
      </c>
    </row>
    <row r="251" spans="1:12" ht="25.5" x14ac:dyDescent="0.2">
      <c r="A251" s="15">
        <f>A242</f>
        <v>4</v>
      </c>
      <c r="B251" s="6">
        <f>B242</f>
        <v>15</v>
      </c>
      <c r="C251" s="38" t="s">
        <v>23</v>
      </c>
      <c r="D251" s="65" t="s">
        <v>24</v>
      </c>
      <c r="E251" s="57" t="s">
        <v>122</v>
      </c>
      <c r="F251" s="58">
        <v>100</v>
      </c>
      <c r="G251" s="54">
        <v>1.55</v>
      </c>
      <c r="H251" s="54">
        <v>5.08</v>
      </c>
      <c r="I251" s="54">
        <v>9.39</v>
      </c>
      <c r="J251" s="53">
        <v>90.52</v>
      </c>
      <c r="K251" s="55" t="s">
        <v>123</v>
      </c>
      <c r="L251" s="54">
        <v>10</v>
      </c>
    </row>
    <row r="252" spans="1:12" ht="25.5" x14ac:dyDescent="0.2">
      <c r="A252" s="13"/>
      <c r="B252" s="8"/>
      <c r="C252" s="39"/>
      <c r="D252" s="65" t="s">
        <v>25</v>
      </c>
      <c r="E252" s="57" t="s">
        <v>60</v>
      </c>
      <c r="F252" s="58">
        <v>260</v>
      </c>
      <c r="G252" s="54">
        <v>6.1</v>
      </c>
      <c r="H252" s="54">
        <v>6.4</v>
      </c>
      <c r="I252" s="54">
        <v>13.5</v>
      </c>
      <c r="J252" s="53">
        <v>143.5</v>
      </c>
      <c r="K252" s="55" t="s">
        <v>67</v>
      </c>
      <c r="L252" s="54">
        <v>25</v>
      </c>
    </row>
    <row r="253" spans="1:12" x14ac:dyDescent="0.2">
      <c r="A253" s="13"/>
      <c r="B253" s="8"/>
      <c r="C253" s="39"/>
      <c r="D253" s="65" t="s">
        <v>26</v>
      </c>
      <c r="E253" s="57" t="s">
        <v>61</v>
      </c>
      <c r="F253" s="58">
        <v>200</v>
      </c>
      <c r="G253" s="54">
        <v>24.8</v>
      </c>
      <c r="H253" s="54">
        <v>6.2</v>
      </c>
      <c r="I253" s="54">
        <v>17.600000000000001</v>
      </c>
      <c r="J253" s="53">
        <v>230.77</v>
      </c>
      <c r="K253" s="55" t="s">
        <v>68</v>
      </c>
      <c r="L253" s="54">
        <v>60</v>
      </c>
    </row>
    <row r="254" spans="1:12" x14ac:dyDescent="0.2">
      <c r="A254" s="13"/>
      <c r="B254" s="8"/>
      <c r="C254" s="39"/>
      <c r="D254" s="65" t="s">
        <v>28</v>
      </c>
      <c r="E254" s="57" t="s">
        <v>118</v>
      </c>
      <c r="F254" s="58">
        <v>200</v>
      </c>
      <c r="G254" s="54">
        <v>0.1</v>
      </c>
      <c r="H254" s="54">
        <v>0.12</v>
      </c>
      <c r="I254" s="54">
        <v>25.1</v>
      </c>
      <c r="J254" s="53">
        <v>59.7</v>
      </c>
      <c r="K254" s="55" t="s">
        <v>119</v>
      </c>
      <c r="L254" s="54">
        <v>10</v>
      </c>
    </row>
    <row r="255" spans="1:12" x14ac:dyDescent="0.2">
      <c r="A255" s="13"/>
      <c r="B255" s="8"/>
      <c r="C255" s="39"/>
      <c r="D255" s="65" t="s">
        <v>29</v>
      </c>
      <c r="E255" s="57" t="s">
        <v>63</v>
      </c>
      <c r="F255" s="58">
        <v>70</v>
      </c>
      <c r="G255" s="54">
        <v>5.6</v>
      </c>
      <c r="H255" s="54">
        <v>0.7</v>
      </c>
      <c r="I255" s="54">
        <v>68.900000000000006</v>
      </c>
      <c r="J255" s="53">
        <v>166.6</v>
      </c>
      <c r="K255" s="55" t="s">
        <v>50</v>
      </c>
      <c r="L255" s="54">
        <v>7</v>
      </c>
    </row>
    <row r="256" spans="1:12" x14ac:dyDescent="0.2">
      <c r="A256" s="13"/>
      <c r="B256" s="8"/>
      <c r="C256" s="39"/>
      <c r="D256" s="65" t="s">
        <v>30</v>
      </c>
      <c r="E256" s="57" t="s">
        <v>64</v>
      </c>
      <c r="F256" s="58">
        <v>28</v>
      </c>
      <c r="G256" s="54">
        <v>2.61</v>
      </c>
      <c r="H256" s="54">
        <v>2.36</v>
      </c>
      <c r="I256" s="54">
        <v>25.7</v>
      </c>
      <c r="J256" s="53">
        <v>32.299999999999997</v>
      </c>
      <c r="K256" s="55" t="s">
        <v>50</v>
      </c>
      <c r="L256" s="54">
        <v>2.8</v>
      </c>
    </row>
    <row r="257" spans="1:12" x14ac:dyDescent="0.2">
      <c r="A257" s="13"/>
      <c r="B257" s="8"/>
      <c r="C257" s="39"/>
      <c r="D257" s="65" t="s">
        <v>28</v>
      </c>
      <c r="E257" s="57" t="s">
        <v>84</v>
      </c>
      <c r="F257" s="58">
        <v>200</v>
      </c>
      <c r="G257" s="54">
        <v>1.8</v>
      </c>
      <c r="H257" s="54">
        <v>0</v>
      </c>
      <c r="I257" s="54">
        <v>42.6</v>
      </c>
      <c r="J257" s="53">
        <v>177.8</v>
      </c>
      <c r="K257" s="55" t="s">
        <v>50</v>
      </c>
      <c r="L257" s="54">
        <v>20</v>
      </c>
    </row>
    <row r="258" spans="1:12" x14ac:dyDescent="0.2">
      <c r="A258" s="14"/>
      <c r="B258" s="10"/>
      <c r="C258" s="69"/>
      <c r="D258" s="70" t="s">
        <v>31</v>
      </c>
      <c r="E258" s="71"/>
      <c r="F258" s="77">
        <f>SUM(F251:F257)</f>
        <v>1058</v>
      </c>
      <c r="G258" s="77">
        <f t="shared" ref="G258:J258" si="63">SUM(G251:G257)</f>
        <v>42.56</v>
      </c>
      <c r="H258" s="77">
        <f t="shared" si="63"/>
        <v>20.86</v>
      </c>
      <c r="I258" s="77">
        <f t="shared" si="63"/>
        <v>202.79</v>
      </c>
      <c r="J258" s="77">
        <f t="shared" si="63"/>
        <v>901.19</v>
      </c>
      <c r="K258" s="44"/>
      <c r="L258" s="96">
        <f t="shared" ref="L258" si="64">SUM(L251:L257)</f>
        <v>134.80000000000001</v>
      </c>
    </row>
    <row r="259" spans="1:12" ht="15.75" customHeight="1" thickBot="1" x14ac:dyDescent="0.25">
      <c r="A259" s="18">
        <f>A242</f>
        <v>4</v>
      </c>
      <c r="B259" s="19">
        <f>B242</f>
        <v>15</v>
      </c>
      <c r="C259" s="98" t="s">
        <v>4</v>
      </c>
      <c r="D259" s="99"/>
      <c r="E259" s="73"/>
      <c r="F259" s="74">
        <f>F250+F258</f>
        <v>1858</v>
      </c>
      <c r="G259" s="75">
        <f>G250+G258</f>
        <v>67.69</v>
      </c>
      <c r="H259" s="75">
        <f>H250+H258</f>
        <v>49.379999999999995</v>
      </c>
      <c r="I259" s="75">
        <f>I250+I258</f>
        <v>296.45</v>
      </c>
      <c r="J259" s="75">
        <f>J250+J258</f>
        <v>1523.44</v>
      </c>
      <c r="K259" s="45"/>
      <c r="L259" s="97">
        <f t="shared" ref="L259" si="65">L250+L258</f>
        <v>303.8</v>
      </c>
    </row>
    <row r="260" spans="1:12" ht="13.5" thickBot="1" x14ac:dyDescent="0.25">
      <c r="A260" s="16"/>
      <c r="B260" s="17"/>
      <c r="C260" s="110" t="s">
        <v>5</v>
      </c>
      <c r="D260" s="110"/>
      <c r="E260" s="110"/>
      <c r="F260" s="93">
        <f>(F23+F40+F57+F75+F91+F109+F126+F143+F159+F175+F191+F207+F223+F241+F259)/(IF(F23=0,0,1)+IF(F40=0,0,1)+IF(F57=0,0,1)+IF(F75=0,0,1)+IF(F91=0,0,1)+IF(F109=0,0,1)+IF(F126=0,0,1)+IF(F143=0,0,1)+IF(F159=0,0,1)+IF(F175=0,0,1)+IF(F191=0,0,1)+IF(F207=0,0,1)+IF(F223=0,0,1)+IF(F241=0,0,1)+IF(F259=0,0,1))</f>
        <v>1651.8</v>
      </c>
      <c r="G260" s="93">
        <f t="shared" ref="G260:L260" si="66">(G23+G40+G57+G75+G91+G109+G126+G143+G159+G175+G191+G207+G223+G241+G259)/(IF(G23=0,0,1)+IF(G40=0,0,1)+IF(G57=0,0,1)+IF(G75=0,0,1)+IF(G91=0,0,1)+IF(G109=0,0,1)+IF(G126=0,0,1)+IF(G143=0,0,1)+IF(G159=0,0,1)+IF(G175=0,0,1)+IF(G191=0,0,1)+IF(G207=0,0,1)+IF(G223=0,0,1)+IF(G241=0,0,1)+IF(G259=0,0,1))</f>
        <v>67.419333333333341</v>
      </c>
      <c r="H260" s="93">
        <f t="shared" si="66"/>
        <v>67.971333333333334</v>
      </c>
      <c r="I260" s="93">
        <f t="shared" si="66"/>
        <v>266.59773333333328</v>
      </c>
      <c r="J260" s="93">
        <f t="shared" si="66"/>
        <v>1594.4546666666668</v>
      </c>
      <c r="K260" s="93"/>
      <c r="L260" s="93">
        <f t="shared" si="66"/>
        <v>321.75000000000006</v>
      </c>
    </row>
  </sheetData>
  <mergeCells count="29">
    <mergeCell ref="C1:E1"/>
    <mergeCell ref="H1:K1"/>
    <mergeCell ref="H2:K2"/>
    <mergeCell ref="C40:D40"/>
    <mergeCell ref="C57:D57"/>
    <mergeCell ref="C6:C14"/>
    <mergeCell ref="C260:E260"/>
    <mergeCell ref="C175:D175"/>
    <mergeCell ref="C109:D109"/>
    <mergeCell ref="C126:D126"/>
    <mergeCell ref="C143:D143"/>
    <mergeCell ref="C159:D159"/>
    <mergeCell ref="D128:D129"/>
    <mergeCell ref="C223:D223"/>
    <mergeCell ref="C241:D241"/>
    <mergeCell ref="A6:A14"/>
    <mergeCell ref="B6:B14"/>
    <mergeCell ref="D59:D60"/>
    <mergeCell ref="D111:D112"/>
    <mergeCell ref="C75:D75"/>
    <mergeCell ref="C91:D91"/>
    <mergeCell ref="C23:D23"/>
    <mergeCell ref="D7:D8"/>
    <mergeCell ref="C259:D259"/>
    <mergeCell ref="A176:A182"/>
    <mergeCell ref="B176:B182"/>
    <mergeCell ref="C176:C182"/>
    <mergeCell ref="C191:D191"/>
    <mergeCell ref="C207:D20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dcterms:created xsi:type="dcterms:W3CDTF">2022-05-16T14:23:56Z</dcterms:created>
  <dcterms:modified xsi:type="dcterms:W3CDTF">2026-05-29T05:10:11Z</dcterms:modified>
</cp:coreProperties>
</file>